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tructions" sheetId="1" state="visible" r:id="rId3"/>
    <sheet name="ROI" sheetId="2" state="visible" r:id="rId4"/>
    <sheet name="2026 Investments Overview" sheetId="3" state="visible" r:id="rId5"/>
    <sheet name="2026 Monthly Chang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H2" authorId="0">
      <text>
        <r>
          <rPr>
            <sz val="10"/>
            <rFont val="Arial"/>
            <family val="2"/>
          </rPr>
          <t xml:space="preserve">HPR = (Ending Value) / (Previous Ending Value + Contributions) – 1
	-Jennifer Cameron</t>
        </r>
      </text>
    </comment>
  </commentList>
</comments>
</file>

<file path=xl/sharedStrings.xml><?xml version="1.0" encoding="utf-8"?>
<sst xmlns="http://schemas.openxmlformats.org/spreadsheetml/2006/main" count="233" uniqueCount="82">
  <si>
    <t xml:space="preserve">This template contains some dummy data in red; Remove before using</t>
  </si>
  <si>
    <t xml:space="preserve">For future years, copy the Investments Overview and Monthly Changes sheets to track another year of investment tracking. Add new rows to the ROI sheet.</t>
  </si>
  <si>
    <t xml:space="preserve">Person 1 RRSP </t>
  </si>
  <si>
    <t xml:space="preserve">Person 1 TFSA</t>
  </si>
  <si>
    <t xml:space="preserve">Person 1 FHSA</t>
  </si>
  <si>
    <t xml:space="preserve">Person 1 Non Registered</t>
  </si>
  <si>
    <t xml:space="preserve">Person 2 RRSP</t>
  </si>
  <si>
    <t xml:space="preserve">Person 2 TFSA</t>
  </si>
  <si>
    <t xml:space="preserve">Person 2 FHSA</t>
  </si>
  <si>
    <t xml:space="preserve">Person 2 Non Registered</t>
  </si>
  <si>
    <t xml:space="preserve">Year</t>
  </si>
  <si>
    <t xml:space="preserve">Starting Balance</t>
  </si>
  <si>
    <t xml:space="preserve">Contributions</t>
  </si>
  <si>
    <t xml:space="preserve">Withdrawals</t>
  </si>
  <si>
    <t xml:space="preserve">Ending Balance</t>
  </si>
  <si>
    <t xml:space="preserve">Growth</t>
  </si>
  <si>
    <t xml:space="preserve">ROI</t>
  </si>
  <si>
    <t xml:space="preserve">HPR</t>
  </si>
  <si>
    <t xml:space="preserve">Joint Portfolio (RRSP, TFSA, FHSA, Non Registered)</t>
  </si>
  <si>
    <t xml:space="preserve">AVG HPR</t>
  </si>
  <si>
    <t xml:space="preserve">Model Portfolio with ETFs</t>
  </si>
  <si>
    <t xml:space="preserve">Cash</t>
  </si>
  <si>
    <t xml:space="preserve"> Cash</t>
  </si>
  <si>
    <t xml:space="preserve">MER</t>
  </si>
  <si>
    <t xml:space="preserve">Quarterly Dividend/Yield</t>
  </si>
  <si>
    <t xml:space="preserve">Link</t>
  </si>
  <si>
    <t xml:space="preserve">Canadian bonds (ETF)</t>
  </si>
  <si>
    <t xml:space="preserve">BMO Aggregate Bond Index ETF (ZAG)</t>
  </si>
  <si>
    <t xml:space="preserve">$0.04/ 3.51%</t>
  </si>
  <si>
    <t xml:space="preserve">https://www.google.ca/finance?q=TSE%3AZAG</t>
  </si>
  <si>
    <t xml:space="preserve">Canadian Equity</t>
  </si>
  <si>
    <t xml:space="preserve">Vanguard FTSE Canada All Cap Index ETF (VCN)</t>
  </si>
  <si>
    <t xml:space="preserve">$0.35/ 2.54%</t>
  </si>
  <si>
    <t xml:space="preserve">https://www.google.ca/finance?q=TSE%3AVCN</t>
  </si>
  <si>
    <t xml:space="preserve">International Equity</t>
  </si>
  <si>
    <t xml:space="preserve">iShares Core MSCI All Country World ex Canada Index ETF (XAW)</t>
  </si>
  <si>
    <t xml:space="preserve">$0.36/ 1.63%</t>
  </si>
  <si>
    <t xml:space="preserve">https://www.google.ca/finance?q=TSE%3AXAW</t>
  </si>
  <si>
    <t xml:space="preserve">Balanced ETF</t>
  </si>
  <si>
    <t xml:space="preserve">BMO Balanced ETF (ZBAL)</t>
  </si>
  <si>
    <t xml:space="preserve">https://bmogam.com/ca-en/products/exchange-traded-fund/bmo-balanced-etf-zbal/</t>
  </si>
  <si>
    <t xml:space="preserve">Our Portfolio</t>
  </si>
  <si>
    <t xml:space="preserve">Person 1</t>
  </si>
  <si>
    <t xml:space="preserve">RRSP</t>
  </si>
  <si>
    <t xml:space="preserve">TFSA</t>
  </si>
  <si>
    <t xml:space="preserve">FHSA</t>
  </si>
  <si>
    <t xml:space="preserve">LIRA</t>
  </si>
  <si>
    <t xml:space="preserve">Non Registered</t>
  </si>
  <si>
    <t xml:space="preserve">Total</t>
  </si>
  <si>
    <t xml:space="preserve">Percentage</t>
  </si>
  <si>
    <t xml:space="preserve">Combined</t>
  </si>
  <si>
    <t xml:space="preserve">Canadian Bond (ZAG)</t>
  </si>
  <si>
    <t xml:space="preserve">Canadian Bond ETF (VAB and ZAG)</t>
  </si>
  <si>
    <t xml:space="preserve">All-World ex Canada Index (XAW)</t>
  </si>
  <si>
    <t xml:space="preserve">Canadian Equity (VCN)</t>
  </si>
  <si>
    <t xml:space="preserve">Canada All Cap Index (VCN)</t>
  </si>
  <si>
    <t xml:space="preserve">TOTAL</t>
  </si>
  <si>
    <t xml:space="preserve">Person 2</t>
  </si>
  <si>
    <t xml:space="preserve">Total Invested Assets</t>
  </si>
  <si>
    <t xml:space="preserve">Total Assets</t>
  </si>
  <si>
    <t xml:space="preserve">Current Portfolio</t>
  </si>
  <si>
    <t xml:space="preserve">Cash to be Added</t>
  </si>
  <si>
    <t xml:space="preserve">Total To Balance</t>
  </si>
  <si>
    <t xml:space="preserve">Target - ETFs</t>
  </si>
  <si>
    <t xml:space="preserve">Includes Commission Fees</t>
  </si>
  <si>
    <t xml:space="preserve">Goal</t>
  </si>
  <si>
    <t xml:space="preserve">Current Actual</t>
  </si>
  <si>
    <t xml:space="preserve">Dif</t>
  </si>
  <si>
    <t xml:space="preserve">Actual Ordered – Person 1</t>
  </si>
  <si>
    <t xml:space="preserve">Actual Ordered – Person 2</t>
  </si>
  <si>
    <t xml:space="preserve">BMO Aggregate Bond Index ETF (ZAG) </t>
  </si>
  <si>
    <t xml:space="preserve">Math Check</t>
  </si>
  <si>
    <t xml:space="preserve">Year-Month</t>
  </si>
  <si>
    <t xml:space="preserve">Account</t>
  </si>
  <si>
    <t xml:space="preserve">End of Month Balance</t>
  </si>
  <si>
    <t xml:space="preserve">Contribution</t>
  </si>
  <si>
    <t xml:space="preserve">Contribution to Date</t>
  </si>
  <si>
    <t xml:space="preserve">Trade Commission Fees</t>
  </si>
  <si>
    <t xml:space="preserve">Person 1 RRSP</t>
  </si>
  <si>
    <t xml:space="preserve">Total Contribution</t>
  </si>
  <si>
    <t xml:space="preserve">Total Growth</t>
  </si>
  <si>
    <t xml:space="preserve">Trading Fees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</si>
</sst>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.00"/>
    <numFmt numFmtId="167" formatCode="0.00%"/>
    <numFmt numFmtId="168" formatCode="0%"/>
    <numFmt numFmtId="169" formatCode="\$#,##0.00"/>
    <numFmt numFmtId="170" formatCode="yyyy/mm"/>
  </numFmts>
  <fonts count="2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0"/>
      <charset val="1"/>
    </font>
    <font>
      <sz val="11"/>
      <color rgb="FF555555"/>
      <name val="Robotoregular"/>
      <family val="0"/>
      <charset val="1"/>
    </font>
    <font>
      <sz val="11"/>
      <color rgb="FF555555"/>
      <name val="Arial"/>
      <family val="0"/>
      <charset val="1"/>
    </font>
    <font>
      <sz val="11"/>
      <color rgb="FFC9211E"/>
      <name val="Robotoregular"/>
      <family val="0"/>
      <charset val="1"/>
    </font>
    <font>
      <sz val="11"/>
      <name val="Robotoregular"/>
      <family val="0"/>
      <charset val="1"/>
    </font>
    <font>
      <sz val="11"/>
      <name val="Cambria"/>
      <family val="0"/>
      <charset val="1"/>
    </font>
    <font>
      <sz val="10"/>
      <name val="Arial"/>
      <family val="2"/>
    </font>
    <font>
      <sz val="24"/>
      <name val="Cambria"/>
      <family val="0"/>
      <charset val="1"/>
    </font>
    <font>
      <b val="true"/>
      <sz val="11"/>
      <name val="Cambria"/>
      <family val="0"/>
      <charset val="1"/>
    </font>
    <font>
      <u val="single"/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0"/>
      <name val="Cambria"/>
      <family val="0"/>
      <charset val="1"/>
    </font>
    <font>
      <sz val="10"/>
      <name val="Cambria"/>
      <family val="0"/>
      <charset val="1"/>
    </font>
    <font>
      <sz val="11"/>
      <color rgb="FFC9211E"/>
      <name val="Cambria"/>
      <family val="0"/>
      <charset val="1"/>
    </font>
    <font>
      <sz val="11"/>
      <color rgb="FFFF0000"/>
      <name val="Cambria"/>
      <family val="0"/>
      <charset val="1"/>
    </font>
    <font>
      <sz val="12"/>
      <color rgb="FF333333"/>
      <name val="Robotomedium"/>
      <family val="0"/>
      <charset val="1"/>
    </font>
    <font>
      <b val="true"/>
      <sz val="16"/>
      <color rgb="FF000000"/>
      <name val="Roboto"/>
      <family val="2"/>
    </font>
    <font>
      <sz val="10"/>
      <color rgb="FF000000"/>
      <name val="Roboto"/>
      <family val="2"/>
    </font>
    <font>
      <sz val="10"/>
      <name val="Arial"/>
      <family val="0"/>
      <charset val="1"/>
    </font>
    <font>
      <sz val="11"/>
      <color rgb="FFB7B7B7"/>
      <name val="Cambria"/>
      <family val="0"/>
      <charset val="1"/>
    </font>
    <font>
      <sz val="11"/>
      <color rgb="FF9900FF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46CFCB"/>
        <bgColor rgb="FF00CCFF"/>
      </patternFill>
    </fill>
    <fill>
      <patternFill patternType="solid">
        <fgColor rgb="FFFF972F"/>
        <bgColor rgb="FFFFB66C"/>
      </patternFill>
    </fill>
    <fill>
      <patternFill patternType="solid">
        <fgColor rgb="FFB7B3CA"/>
        <bgColor rgb="FFB7B7B7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FB66C"/>
        <bgColor rgb="FFFF972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6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4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6" fontId="7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6" fontId="5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6" fontId="6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7" fontId="5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6" fillId="5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6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17" fillId="7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9" fillId="7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9" fillId="6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6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9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8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8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7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19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9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9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9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B7B7B7"/>
      <rgbColor rgb="FF808080"/>
      <rgbColor rgb="FF9999FF"/>
      <rgbColor rgb="FFC9211E"/>
      <rgbColor rgb="FFFFFFCC"/>
      <rgbColor rgb="FFD9D9D9"/>
      <rgbColor rgb="FF660066"/>
      <rgbColor rgb="FFFF8080"/>
      <rgbColor rgb="FF0B5394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B7B3CA"/>
      <rgbColor rgb="FFFFB66C"/>
      <rgbColor rgb="FF3366FF"/>
      <rgbColor rgb="FF46CFCB"/>
      <rgbColor rgb="FF99CC00"/>
      <rgbColor rgb="FFFFCC00"/>
      <rgbColor rgb="FFFF972F"/>
      <rgbColor rgb="FFFF6600"/>
      <rgbColor rgb="FF555555"/>
      <rgbColor rgb="FF969696"/>
      <rgbColor rgb="FF003366"/>
      <rgbColor rgb="FF339966"/>
      <rgbColor rgb="FF003300"/>
      <rgbColor rgb="FF333300"/>
      <rgbColor rgb="FFA61C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Roboto"/>
                <a:ea typeface="DejaVu Sans"/>
              </a:rPr>
              <a:t>Couch Potato Model Portfolio (ETF Assertive)</a:t>
            </a:r>
          </a:p>
        </c:rich>
      </c:tx>
      <c:layout>
        <c:manualLayout>
          <c:xMode val="edge"/>
          <c:yMode val="edge"/>
          <c:x val="0"/>
          <c:y val="0.03513030148186"/>
        </c:manualLayout>
      </c:layout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noFill/>
            <a:ln w="0">
              <a:noFill/>
            </a:ln>
          </c:spPr>
          <c:explosion val="0"/>
          <c:dPt>
            <c:idx val="0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61c00"/>
              </a:solidFill>
              <a:ln w="0">
                <a:noFill/>
              </a:ln>
            </c:spPr>
          </c:dPt>
          <c:dPt>
            <c:idx val="2"/>
            <c:spPr>
              <a:solidFill>
                <a:srgbClr val="0b5394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'2026 Investments Overview'!$A$3:$A$5</c:f>
              <c:strCache>
                <c:ptCount val="3"/>
                <c:pt idx="0">
                  <c:v>Canadian bonds (ETF)</c:v>
                </c:pt>
                <c:pt idx="1">
                  <c:v>Canadian Equity</c:v>
                </c:pt>
                <c:pt idx="2">
                  <c:v>International Equity</c:v>
                </c:pt>
              </c:strCache>
            </c:strRef>
          </c:cat>
          <c:val>
            <c:numRef>
              <c:f>'2026 Investments Overview'!$B$3:$B$5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81684316059904"/>
          <c:y val="0.340572304547777"/>
          <c:w val="0.270881634187606"/>
          <c:h val="0.20350025549310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Roboto"/>
              <a:ea typeface="DejaVu Sans"/>
            </a:defRPr>
          </a:pPr>
        </a:p>
      </c:txPr>
    </c:legend>
    <c:plotVisOnly val="1"/>
    <c:dispBlanksAs val="zero"/>
  </c:chart>
  <c:spPr>
    <a:noFill/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Roboto"/>
                <a:ea typeface="DejaVu Sans"/>
              </a:rPr>
              <a:t>Actual Portfolio (ETFs)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noFill/>
            <a:ln w="0">
              <a:noFill/>
            </a:ln>
          </c:spPr>
          <c:explosion val="0"/>
          <c:dPt>
            <c:idx val="0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61c00"/>
              </a:solidFill>
              <a:ln w="0">
                <a:noFill/>
              </a:ln>
            </c:spPr>
          </c:dPt>
          <c:dPt>
            <c:idx val="2"/>
            <c:spPr>
              <a:solidFill>
                <a:srgbClr val="1c4587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'2026 Investments Overview'!$J$12:$J$14</c:f>
              <c:strCache>
                <c:ptCount val="3"/>
                <c:pt idx="0">
                  <c:v>Canadian Bond ETF (VAB and ZAG)</c:v>
                </c:pt>
                <c:pt idx="1">
                  <c:v>All-World ex Canada Index (XAW)</c:v>
                </c:pt>
                <c:pt idx="2">
                  <c:v>Canada All Cap Index (VCN)</c:v>
                </c:pt>
              </c:strCache>
            </c:strRef>
          </c:cat>
          <c:val>
            <c:numRef>
              <c:f>'2026 Investments Overview'!$K$12:$K$14</c:f>
              <c:numCache>
                <c:formatCode>0%</c:formatCode>
                <c:ptCount val="3"/>
                <c:pt idx="0">
                  <c:v>0.285673475217826</c:v>
                </c:pt>
                <c:pt idx="1">
                  <c:v>0.285673475217826</c:v>
                </c:pt>
                <c:pt idx="2">
                  <c:v>0.285673475217826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Roboto"/>
              <a:ea typeface="DejaVu Sans"/>
            </a:defRPr>
          </a:pPr>
        </a:p>
      </c:txPr>
    </c:legend>
    <c:plotVisOnly val="1"/>
  </c:chart>
  <c:spPr>
    <a:noFill/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116640</xdr:colOff>
      <xdr:row>0</xdr:row>
      <xdr:rowOff>163080</xdr:rowOff>
    </xdr:from>
    <xdr:to>
      <xdr:col>13</xdr:col>
      <xdr:colOff>239400</xdr:colOff>
      <xdr:row>6</xdr:row>
      <xdr:rowOff>191880</xdr:rowOff>
    </xdr:to>
    <xdr:graphicFrame>
      <xdr:nvGraphicFramePr>
        <xdr:cNvPr id="1" name="Chart 1"/>
        <xdr:cNvGraphicFramePr/>
      </xdr:nvGraphicFramePr>
      <xdr:xfrm>
        <a:off x="9668880" y="163080"/>
        <a:ext cx="5745600" cy="281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200520</xdr:colOff>
      <xdr:row>9</xdr:row>
      <xdr:rowOff>9000</xdr:rowOff>
    </xdr:from>
    <xdr:to>
      <xdr:col>15</xdr:col>
      <xdr:colOff>805680</xdr:colOff>
      <xdr:row>16</xdr:row>
      <xdr:rowOff>19080</xdr:rowOff>
    </xdr:to>
    <xdr:graphicFrame>
      <xdr:nvGraphicFramePr>
        <xdr:cNvPr id="2" name="Chart 2"/>
        <xdr:cNvGraphicFramePr/>
      </xdr:nvGraphicFramePr>
      <xdr:xfrm>
        <a:off x="13243320" y="3568320"/>
        <a:ext cx="4870080" cy="23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google.ca/finance?q=TSE%3AZAG" TargetMode="External"/><Relationship Id="rId2" Type="http://schemas.openxmlformats.org/officeDocument/2006/relationships/hyperlink" Target="https://www.google.ca/finance?q=TSE%3AVCN" TargetMode="External"/><Relationship Id="rId3" Type="http://schemas.openxmlformats.org/officeDocument/2006/relationships/hyperlink" Target="https://www.google.ca/finance?q=TSE%3AXAW" TargetMode="External"/><Relationship Id="rId4" Type="http://schemas.openxmlformats.org/officeDocument/2006/relationships/hyperlink" Target="https://bmogam.com/ca-en/products/exchange-traded-fund/bmo-balanced-etf-zbal/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2.8" customHeight="true" zeroHeight="false" outlineLevelRow="0" outlineLevelCol="0"/>
  <sheetData>
    <row r="2" customFormat="false" ht="12.8" hidden="false" customHeight="false" outlineLevel="0" collapsed="false">
      <c r="A2" s="1" t="s">
        <v>0</v>
      </c>
    </row>
    <row r="3" customFormat="false" ht="12.8" hidden="false" customHeight="false" outlineLevel="0" collapsed="false">
      <c r="A3" s="0" t="s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BL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F5" activeCellId="0" sqref="F5"/>
    </sheetView>
  </sheetViews>
  <sheetFormatPr defaultColWidth="15.12890625" defaultRowHeight="15.75" customHeight="true" zeroHeight="false" outlineLevelRow="0" outlineLevelCol="0"/>
  <cols>
    <col collapsed="false" customWidth="true" hidden="false" outlineLevel="0" max="1" min="1" style="2" width="8.13"/>
    <col collapsed="false" customWidth="true" hidden="false" outlineLevel="0" max="2" min="2" style="2" width="14.09"/>
    <col collapsed="false" customWidth="true" hidden="false" outlineLevel="0" max="3" min="3" style="2" width="11.75"/>
    <col collapsed="false" customWidth="true" hidden="false" outlineLevel="0" max="4" min="4" style="2" width="11"/>
    <col collapsed="false" customWidth="true" hidden="false" outlineLevel="0" max="5" min="5" style="2" width="13.88"/>
    <col collapsed="false" customWidth="true" hidden="false" outlineLevel="0" max="6" min="6" style="2" width="12.24"/>
    <col collapsed="false" customWidth="true" hidden="false" outlineLevel="0" max="8" min="7" style="2" width="7.88"/>
    <col collapsed="false" customWidth="true" hidden="false" outlineLevel="0" max="9" min="9" style="2" width="3.25"/>
    <col collapsed="false" customWidth="true" hidden="false" outlineLevel="0" max="11" min="11" style="2" width="11.75"/>
    <col collapsed="false" customWidth="true" hidden="false" outlineLevel="0" max="12" min="12" style="2" width="11"/>
    <col collapsed="false" customWidth="true" hidden="false" outlineLevel="0" max="13" min="13" style="2" width="13.88"/>
    <col collapsed="false" customWidth="true" hidden="false" outlineLevel="0" max="14" min="14" style="2" width="9.75"/>
    <col collapsed="false" customWidth="true" hidden="false" outlineLevel="0" max="16" min="15" style="2" width="7.88"/>
    <col collapsed="false" customWidth="true" hidden="false" outlineLevel="0" max="17" min="17" style="2" width="4"/>
    <col collapsed="false" customWidth="true" hidden="false" outlineLevel="0" max="18" min="18" style="2" width="17.38"/>
    <col collapsed="false" customWidth="true" hidden="false" outlineLevel="0" max="19" min="19" style="2" width="11.75"/>
    <col collapsed="false" customWidth="true" hidden="false" outlineLevel="0" max="20" min="20" style="2" width="11"/>
    <col collapsed="false" customWidth="true" hidden="false" outlineLevel="0" max="21" min="21" style="2" width="13.88"/>
    <col collapsed="false" customWidth="true" hidden="false" outlineLevel="0" max="22" min="22" style="2" width="9.13"/>
    <col collapsed="false" customWidth="true" hidden="false" outlineLevel="0" max="24" min="23" style="2" width="7.88"/>
    <col collapsed="false" customWidth="true" hidden="false" outlineLevel="0" max="25" min="25" style="2" width="4"/>
    <col collapsed="false" customWidth="true" hidden="false" outlineLevel="0" max="26" min="26" style="2" width="14.52"/>
    <col collapsed="false" customWidth="true" hidden="false" outlineLevel="0" max="27" min="27" style="2" width="13.91"/>
    <col collapsed="false" customWidth="true" hidden="false" outlineLevel="0" max="29" min="28" style="2" width="11.53"/>
    <col collapsed="false" customWidth="true" hidden="false" outlineLevel="0" max="30" min="30" style="2" width="9.13"/>
    <col collapsed="false" customWidth="true" hidden="false" outlineLevel="0" max="32" min="31" style="2" width="11.53"/>
    <col collapsed="false" customWidth="true" hidden="false" outlineLevel="0" max="33" min="33" style="2" width="4"/>
    <col collapsed="false" customWidth="true" hidden="false" outlineLevel="0" max="34" min="34" style="2" width="14.75"/>
    <col collapsed="false" customWidth="true" hidden="false" outlineLevel="0" max="35" min="35" style="2" width="11.75"/>
    <col collapsed="false" customWidth="true" hidden="false" outlineLevel="0" max="36" min="36" style="2" width="11"/>
    <col collapsed="false" customWidth="true" hidden="false" outlineLevel="0" max="37" min="37" style="2" width="10.13"/>
    <col collapsed="false" customWidth="true" hidden="false" outlineLevel="0" max="38" min="38" style="2" width="9.63"/>
    <col collapsed="false" customWidth="true" hidden="false" outlineLevel="0" max="41" min="39" style="2" width="7.25"/>
    <col collapsed="false" customWidth="true" hidden="false" outlineLevel="0" max="42" min="42" style="2" width="14.75"/>
    <col collapsed="false" customWidth="true" hidden="false" outlineLevel="0" max="43" min="43" style="2" width="11.75"/>
    <col collapsed="false" customWidth="true" hidden="false" outlineLevel="0" max="44" min="44" style="2" width="11"/>
    <col collapsed="false" customWidth="true" hidden="false" outlineLevel="0" max="45" min="45" style="2" width="10.13"/>
    <col collapsed="false" customWidth="true" hidden="false" outlineLevel="0" max="46" min="46" style="2" width="9.63"/>
    <col collapsed="false" customWidth="true" hidden="false" outlineLevel="0" max="48" min="47" style="2" width="7.25"/>
    <col collapsed="false" customWidth="true" hidden="false" outlineLevel="0" max="49" min="49" style="2" width="6.12"/>
    <col collapsed="false" customWidth="true" hidden="false" outlineLevel="0" max="57" min="57" style="2" width="6.81"/>
  </cols>
  <sheetData>
    <row r="1" customFormat="false" ht="15.75" hidden="false" customHeight="true" outlineLevel="0" collapsed="false">
      <c r="A1" s="3"/>
      <c r="B1" s="4" t="s">
        <v>2</v>
      </c>
      <c r="C1" s="4"/>
      <c r="D1" s="4"/>
      <c r="E1" s="4"/>
      <c r="F1" s="4"/>
      <c r="G1" s="4"/>
      <c r="H1" s="4"/>
      <c r="I1" s="3"/>
      <c r="J1" s="4" t="s">
        <v>3</v>
      </c>
      <c r="K1" s="4"/>
      <c r="L1" s="4"/>
      <c r="M1" s="4"/>
      <c r="N1" s="4"/>
      <c r="O1" s="4"/>
      <c r="P1" s="4"/>
      <c r="R1" s="4" t="s">
        <v>4</v>
      </c>
      <c r="S1" s="4"/>
      <c r="T1" s="4"/>
      <c r="U1" s="4"/>
      <c r="V1" s="4"/>
      <c r="W1" s="4"/>
      <c r="X1" s="4"/>
      <c r="Z1" s="4" t="s">
        <v>5</v>
      </c>
      <c r="AA1" s="4"/>
      <c r="AB1" s="4"/>
      <c r="AC1" s="4"/>
      <c r="AD1" s="4"/>
      <c r="AE1" s="4"/>
      <c r="AF1" s="4"/>
      <c r="AG1" s="5"/>
      <c r="AH1" s="6" t="s">
        <v>6</v>
      </c>
      <c r="AI1" s="6"/>
      <c r="AJ1" s="6"/>
      <c r="AK1" s="6"/>
      <c r="AL1" s="6"/>
      <c r="AM1" s="6"/>
      <c r="AN1" s="6"/>
      <c r="AO1" s="5"/>
      <c r="AP1" s="6" t="s">
        <v>7</v>
      </c>
      <c r="AQ1" s="6"/>
      <c r="AR1" s="6"/>
      <c r="AS1" s="6"/>
      <c r="AT1" s="6"/>
      <c r="AU1" s="6"/>
      <c r="AV1" s="6"/>
      <c r="AX1" s="6" t="s">
        <v>8</v>
      </c>
      <c r="AY1" s="6"/>
      <c r="AZ1" s="6"/>
      <c r="BA1" s="6"/>
      <c r="BB1" s="6"/>
      <c r="BC1" s="6"/>
      <c r="BD1" s="6"/>
      <c r="BE1" s="5"/>
      <c r="BF1" s="6" t="s">
        <v>9</v>
      </c>
      <c r="BG1" s="6"/>
      <c r="BH1" s="6"/>
      <c r="BI1" s="6"/>
      <c r="BJ1" s="6"/>
      <c r="BK1" s="6"/>
      <c r="BL1" s="6"/>
    </row>
    <row r="2" customFormat="false" ht="28.35" hidden="false" customHeight="false" outlineLevel="0" collapsed="false">
      <c r="A2" s="3" t="s">
        <v>10</v>
      </c>
      <c r="B2" s="3" t="s">
        <v>11</v>
      </c>
      <c r="C2" s="7" t="s">
        <v>12</v>
      </c>
      <c r="D2" s="7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/>
      <c r="J2" s="3" t="s">
        <v>11</v>
      </c>
      <c r="K2" s="7" t="s">
        <v>12</v>
      </c>
      <c r="L2" s="7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R2" s="3" t="s">
        <v>11</v>
      </c>
      <c r="S2" s="7" t="s">
        <v>12</v>
      </c>
      <c r="T2" s="7" t="s">
        <v>13</v>
      </c>
      <c r="U2" s="3" t="s">
        <v>14</v>
      </c>
      <c r="V2" s="3" t="s">
        <v>15</v>
      </c>
      <c r="W2" s="3" t="s">
        <v>16</v>
      </c>
      <c r="X2" s="3" t="s">
        <v>17</v>
      </c>
      <c r="Z2" s="3" t="s">
        <v>11</v>
      </c>
      <c r="AA2" s="7" t="s">
        <v>12</v>
      </c>
      <c r="AB2" s="7" t="s">
        <v>13</v>
      </c>
      <c r="AC2" s="3" t="s">
        <v>14</v>
      </c>
      <c r="AD2" s="3" t="s">
        <v>15</v>
      </c>
      <c r="AE2" s="3" t="s">
        <v>16</v>
      </c>
      <c r="AF2" s="3" t="s">
        <v>17</v>
      </c>
      <c r="AG2" s="3"/>
      <c r="AH2" s="3" t="s">
        <v>11</v>
      </c>
      <c r="AI2" s="7" t="s">
        <v>12</v>
      </c>
      <c r="AJ2" s="7" t="s">
        <v>13</v>
      </c>
      <c r="AK2" s="3" t="s">
        <v>14</v>
      </c>
      <c r="AL2" s="3" t="s">
        <v>15</v>
      </c>
      <c r="AM2" s="3" t="s">
        <v>16</v>
      </c>
      <c r="AN2" s="3" t="s">
        <v>17</v>
      </c>
      <c r="AO2" s="3"/>
      <c r="AP2" s="3" t="s">
        <v>11</v>
      </c>
      <c r="AQ2" s="7" t="s">
        <v>12</v>
      </c>
      <c r="AR2" s="7" t="s">
        <v>13</v>
      </c>
      <c r="AS2" s="3" t="s">
        <v>14</v>
      </c>
      <c r="AT2" s="3" t="s">
        <v>15</v>
      </c>
      <c r="AU2" s="3" t="s">
        <v>16</v>
      </c>
      <c r="AV2" s="3" t="s">
        <v>17</v>
      </c>
      <c r="AX2" s="3" t="s">
        <v>11</v>
      </c>
      <c r="AY2" s="7" t="s">
        <v>12</v>
      </c>
      <c r="AZ2" s="7" t="s">
        <v>13</v>
      </c>
      <c r="BA2" s="3" t="s">
        <v>14</v>
      </c>
      <c r="BB2" s="3" t="s">
        <v>15</v>
      </c>
      <c r="BC2" s="3" t="s">
        <v>16</v>
      </c>
      <c r="BD2" s="3" t="s">
        <v>17</v>
      </c>
      <c r="BE2" s="3"/>
      <c r="BF2" s="3" t="s">
        <v>11</v>
      </c>
      <c r="BG2" s="7" t="s">
        <v>12</v>
      </c>
      <c r="BH2" s="7" t="s">
        <v>13</v>
      </c>
      <c r="BI2" s="3" t="s">
        <v>14</v>
      </c>
      <c r="BJ2" s="3" t="s">
        <v>15</v>
      </c>
      <c r="BK2" s="3" t="s">
        <v>16</v>
      </c>
      <c r="BL2" s="3" t="s">
        <v>17</v>
      </c>
    </row>
    <row r="3" customFormat="false" ht="15.75" hidden="false" customHeight="false" outlineLevel="0" collapsed="false">
      <c r="A3" s="3" t="n">
        <v>2026</v>
      </c>
      <c r="B3" s="8" t="n">
        <v>0.01</v>
      </c>
      <c r="C3" s="9" t="n">
        <v>0</v>
      </c>
      <c r="D3" s="10" t="n">
        <v>0</v>
      </c>
      <c r="E3" s="8" t="n">
        <v>0.01</v>
      </c>
      <c r="F3" s="9" t="n">
        <f aca="false">E3-C3-B3</f>
        <v>0</v>
      </c>
      <c r="G3" s="11" t="n">
        <f aca="false">(E3-(B3+C3-D3))/(B3+C3-D3)</f>
        <v>0</v>
      </c>
      <c r="H3" s="11" t="n">
        <f aca="false">E3/(B3+C3-D3)-1</f>
        <v>0</v>
      </c>
      <c r="I3" s="3"/>
      <c r="J3" s="8" t="n">
        <v>0.01</v>
      </c>
      <c r="K3" s="9" t="n">
        <v>0</v>
      </c>
      <c r="L3" s="9" t="n">
        <v>0</v>
      </c>
      <c r="M3" s="8" t="n">
        <v>0.01</v>
      </c>
      <c r="N3" s="12" t="n">
        <f aca="false">M3-K3-J3</f>
        <v>0</v>
      </c>
      <c r="O3" s="11" t="n">
        <f aca="false">(M3-(J3+K3-L3))/(J3+K3-L3)</f>
        <v>0</v>
      </c>
      <c r="P3" s="11" t="n">
        <f aca="false">M3/(J3+K3-L3)-1</f>
        <v>0</v>
      </c>
      <c r="R3" s="8" t="n">
        <v>0.01</v>
      </c>
      <c r="S3" s="9" t="n">
        <v>0</v>
      </c>
      <c r="T3" s="9" t="n">
        <v>0</v>
      </c>
      <c r="U3" s="8" t="n">
        <v>0.01</v>
      </c>
      <c r="V3" s="12" t="n">
        <f aca="false">U3-S3-R3</f>
        <v>0</v>
      </c>
      <c r="W3" s="11" t="n">
        <f aca="false">(U3-(R3+S3-T3))/(R3+S3-T3)</f>
        <v>0</v>
      </c>
      <c r="X3" s="11" t="n">
        <f aca="false">U3/(R3+S3-T3)-1</f>
        <v>0</v>
      </c>
      <c r="Z3" s="8" t="n">
        <v>0.01</v>
      </c>
      <c r="AA3" s="9" t="n">
        <v>0</v>
      </c>
      <c r="AB3" s="9" t="n">
        <v>0</v>
      </c>
      <c r="AC3" s="8" t="n">
        <v>0.01</v>
      </c>
      <c r="AD3" s="12" t="n">
        <f aca="false">AC3-AA3-Z3</f>
        <v>0</v>
      </c>
      <c r="AE3" s="11" t="n">
        <f aca="false">(AC3-(Z3+AA3-AB3))/(Z3+AA3-AB3)</f>
        <v>0</v>
      </c>
      <c r="AF3" s="11" t="n">
        <f aca="false">AC3/(Z3+AA3-AB3)-1</f>
        <v>0</v>
      </c>
      <c r="AG3" s="11"/>
      <c r="AH3" s="8" t="n">
        <v>0.01</v>
      </c>
      <c r="AI3" s="9" t="n">
        <v>0</v>
      </c>
      <c r="AJ3" s="9" t="n">
        <v>0</v>
      </c>
      <c r="AK3" s="8" t="n">
        <v>0.01</v>
      </c>
      <c r="AL3" s="12" t="n">
        <f aca="false">AK3-AI3-AH3</f>
        <v>0</v>
      </c>
      <c r="AM3" s="11" t="n">
        <f aca="false">(AK3-(AH3+AI3-AJ3))/(AH3+AI3-AJ3)</f>
        <v>0</v>
      </c>
      <c r="AN3" s="11" t="n">
        <f aca="false">AK3/(AH3+AI3-AJ3)-1</f>
        <v>0</v>
      </c>
      <c r="AO3" s="3"/>
      <c r="AP3" s="8" t="n">
        <v>0.01</v>
      </c>
      <c r="AQ3" s="9" t="n">
        <v>0</v>
      </c>
      <c r="AR3" s="9" t="n">
        <v>0</v>
      </c>
      <c r="AS3" s="8" t="n">
        <v>0.01</v>
      </c>
      <c r="AT3" s="12" t="n">
        <f aca="false">AS3-AQ3-AP3</f>
        <v>0</v>
      </c>
      <c r="AU3" s="11" t="n">
        <f aca="false">(AS3-(AP3+AQ3-AR3))/(AP3+AQ3-AR3)</f>
        <v>0</v>
      </c>
      <c r="AV3" s="11" t="n">
        <f aca="false">AS3/(AP3+AQ3-AR3)-1</f>
        <v>0</v>
      </c>
      <c r="AX3" s="8" t="n">
        <v>0.01</v>
      </c>
      <c r="AY3" s="9" t="n">
        <v>0</v>
      </c>
      <c r="AZ3" s="9" t="n">
        <v>0</v>
      </c>
      <c r="BA3" s="8" t="n">
        <v>0.01</v>
      </c>
      <c r="BB3" s="12" t="n">
        <f aca="false">BA3-AY3-AX3</f>
        <v>0</v>
      </c>
      <c r="BC3" s="11" t="n">
        <f aca="false">(BA3-(AX3+AY3-AZ3))/(AX3+AY3-AZ3)</f>
        <v>0</v>
      </c>
      <c r="BD3" s="11" t="n">
        <f aca="false">BA3/(AX3+AY3-AZ3)-1</f>
        <v>0</v>
      </c>
      <c r="BE3" s="3"/>
      <c r="BF3" s="8" t="n">
        <v>0.01</v>
      </c>
      <c r="BG3" s="9" t="n">
        <v>0</v>
      </c>
      <c r="BH3" s="9" t="n">
        <v>0</v>
      </c>
      <c r="BI3" s="8" t="n">
        <v>0.01</v>
      </c>
      <c r="BJ3" s="12" t="n">
        <f aca="false">BI3-BG3-BF3</f>
        <v>0</v>
      </c>
      <c r="BK3" s="11" t="n">
        <f aca="false">(BI3-(BF3+BG3-BH3))/(BF3+BG3-BH3)</f>
        <v>0</v>
      </c>
      <c r="BL3" s="11" t="n">
        <f aca="false">BI3/(BF3+BG3-BH3)-1</f>
        <v>0</v>
      </c>
    </row>
    <row r="7" customFormat="false" ht="15.75" hidden="false" customHeight="false" outlineLevel="0" collapsed="false">
      <c r="K7" s="13"/>
    </row>
    <row r="8" customFormat="false" ht="15.75" hidden="false" customHeight="true" outlineLevel="0" collapsed="false">
      <c r="A8" s="3"/>
      <c r="B8" s="14" t="s">
        <v>18</v>
      </c>
      <c r="C8" s="14"/>
      <c r="D8" s="14"/>
      <c r="E8" s="14"/>
      <c r="F8" s="14"/>
      <c r="G8" s="14"/>
      <c r="H8" s="14"/>
    </row>
    <row r="9" customFormat="false" ht="28.35" hidden="false" customHeight="false" outlineLevel="0" collapsed="false">
      <c r="A9" s="3" t="s">
        <v>10</v>
      </c>
      <c r="B9" s="3" t="s">
        <v>11</v>
      </c>
      <c r="C9" s="7" t="s">
        <v>12</v>
      </c>
      <c r="D9" s="7" t="s">
        <v>13</v>
      </c>
      <c r="E9" s="3" t="s">
        <v>14</v>
      </c>
      <c r="F9" s="3" t="s">
        <v>15</v>
      </c>
      <c r="G9" s="3" t="s">
        <v>16</v>
      </c>
      <c r="H9" s="3" t="s">
        <v>17</v>
      </c>
      <c r="K9" s="3" t="s">
        <v>19</v>
      </c>
      <c r="L9" s="11" t="n">
        <f aca="false">SUM(H10)/11</f>
        <v>0</v>
      </c>
    </row>
    <row r="10" customFormat="false" ht="15.75" hidden="false" customHeight="false" outlineLevel="0" collapsed="false">
      <c r="A10" s="3" t="n">
        <v>2026</v>
      </c>
      <c r="B10" s="9" t="n">
        <f aca="false">B3+J3+R3+Z3+AH3+AP3+AX3+BF3</f>
        <v>0.08</v>
      </c>
      <c r="C10" s="9" t="n">
        <f aca="false">C3+K3+S3+AA3+AI3+AQ3+AY3+BG3</f>
        <v>0</v>
      </c>
      <c r="D10" s="9" t="n">
        <f aca="false">D3+L3+T3+AB3+AJ3+AR3+AZ3+BH3</f>
        <v>0</v>
      </c>
      <c r="E10" s="9" t="n">
        <f aca="false">E3+M3+U3+AC3+AK3+AS3+BA3+BI3</f>
        <v>0.08</v>
      </c>
      <c r="F10" s="9" t="n">
        <f aca="false">E10-C10-B10</f>
        <v>0</v>
      </c>
      <c r="G10" s="11" t="n">
        <f aca="false">(E10-(B10+C10-D10))/(B10+C10-D10)</f>
        <v>0</v>
      </c>
      <c r="H10" s="11" t="n">
        <f aca="false">E10/(B10+C10-D10)-1</f>
        <v>0</v>
      </c>
    </row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9">
    <mergeCell ref="B1:H1"/>
    <mergeCell ref="J1:P1"/>
    <mergeCell ref="R1:X1"/>
    <mergeCell ref="Z1:AF1"/>
    <mergeCell ref="AH1:AN1"/>
    <mergeCell ref="AP1:AV1"/>
    <mergeCell ref="AX1:BD1"/>
    <mergeCell ref="BF1:BL1"/>
    <mergeCell ref="B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N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K21" activeCellId="0" sqref="K21"/>
    </sheetView>
  </sheetViews>
  <sheetFormatPr defaultColWidth="15.12890625" defaultRowHeight="15.75" customHeight="true" zeroHeight="false" outlineLevelRow="0" outlineLevelCol="0"/>
  <cols>
    <col collapsed="false" customWidth="true" hidden="false" outlineLevel="0" max="1" min="1" style="2" width="26.75"/>
    <col collapsed="false" customWidth="true" hidden="false" outlineLevel="0" max="2" min="2" style="2" width="14.25"/>
    <col collapsed="false" customWidth="true" hidden="false" outlineLevel="0" max="3" min="3" style="2" width="19.06"/>
    <col collapsed="false" customWidth="true" hidden="false" outlineLevel="0" max="5" min="4" style="2" width="17"/>
    <col collapsed="false" customWidth="true" hidden="false" outlineLevel="0" max="6" min="6" style="2" width="14.33"/>
    <col collapsed="false" customWidth="true" hidden="false" outlineLevel="0" max="7" min="7" style="2" width="12"/>
    <col collapsed="false" customWidth="true" hidden="false" outlineLevel="0" max="9" min="9" style="2" width="16.89"/>
    <col collapsed="false" customWidth="true" hidden="false" outlineLevel="0" max="10" min="10" style="2" width="17.5"/>
  </cols>
  <sheetData>
    <row r="1" customFormat="false" ht="29.15" hidden="false" customHeight="true" outlineLevel="0" collapsed="false">
      <c r="A1" s="15" t="s">
        <v>20</v>
      </c>
      <c r="B1" s="15"/>
      <c r="C1" s="15"/>
      <c r="D1" s="15"/>
      <c r="E1" s="15"/>
      <c r="F1" s="15"/>
    </row>
    <row r="2" customFormat="false" ht="26.85" hidden="false" customHeight="false" outlineLevel="0" collapsed="false">
      <c r="A2" s="16" t="s">
        <v>21</v>
      </c>
      <c r="B2" s="17" t="n">
        <v>0</v>
      </c>
      <c r="C2" s="16" t="s">
        <v>22</v>
      </c>
      <c r="D2" s="16" t="s">
        <v>23</v>
      </c>
      <c r="E2" s="16" t="s">
        <v>24</v>
      </c>
      <c r="F2" s="16" t="s">
        <v>25</v>
      </c>
    </row>
    <row r="3" customFormat="false" ht="39.55" hidden="false" customHeight="false" outlineLevel="0" collapsed="false">
      <c r="A3" s="13" t="s">
        <v>26</v>
      </c>
      <c r="B3" s="18" t="n">
        <v>0.25</v>
      </c>
      <c r="C3" s="13" t="s">
        <v>27</v>
      </c>
      <c r="D3" s="19" t="n">
        <v>0.0009</v>
      </c>
      <c r="E3" s="13" t="s">
        <v>28</v>
      </c>
      <c r="F3" s="20" t="s">
        <v>29</v>
      </c>
    </row>
    <row r="4" customFormat="false" ht="45" hidden="false" customHeight="true" outlineLevel="0" collapsed="false">
      <c r="A4" s="13" t="s">
        <v>30</v>
      </c>
      <c r="B4" s="18" t="n">
        <v>0.25</v>
      </c>
      <c r="C4" s="13" t="s">
        <v>31</v>
      </c>
      <c r="D4" s="19" t="n">
        <v>0.0005</v>
      </c>
      <c r="E4" s="13" t="s">
        <v>32</v>
      </c>
      <c r="F4" s="20" t="s">
        <v>33</v>
      </c>
    </row>
    <row r="5" customFormat="false" ht="52.2" hidden="false" customHeight="false" outlineLevel="0" collapsed="false">
      <c r="A5" s="13" t="s">
        <v>34</v>
      </c>
      <c r="B5" s="18" t="n">
        <v>0.5</v>
      </c>
      <c r="C5" s="13" t="s">
        <v>35</v>
      </c>
      <c r="D5" s="19" t="n">
        <v>0.0022</v>
      </c>
      <c r="E5" s="13" t="s">
        <v>36</v>
      </c>
      <c r="F5" s="20" t="s">
        <v>37</v>
      </c>
    </row>
    <row r="6" customFormat="false" ht="26.85" hidden="false" customHeight="false" outlineLevel="0" collapsed="false">
      <c r="A6" s="21" t="s">
        <v>38</v>
      </c>
      <c r="B6" s="19"/>
      <c r="C6" s="13" t="s">
        <v>39</v>
      </c>
      <c r="D6" s="19" t="n">
        <v>0.002</v>
      </c>
      <c r="E6" s="19" t="n">
        <v>0.0197</v>
      </c>
      <c r="F6" s="20" t="s">
        <v>40</v>
      </c>
    </row>
    <row r="7" customFormat="false" ht="15.75" hidden="false" customHeight="false" outlineLevel="0" collapsed="false">
      <c r="B7" s="19"/>
    </row>
    <row r="8" customFormat="false" ht="29.15" hidden="false" customHeight="false" outlineLevel="0" collapsed="false">
      <c r="A8" s="22" t="s">
        <v>41</v>
      </c>
    </row>
    <row r="9" customFormat="false" ht="15.75" hidden="false" customHeight="false" outlineLevel="0" collapsed="false">
      <c r="N9" s="18"/>
    </row>
    <row r="10" customFormat="false" ht="15.75" hidden="false" customHeight="false" outlineLevel="0" collapsed="false">
      <c r="A10" s="23" t="s">
        <v>42</v>
      </c>
      <c r="B10" s="23" t="s">
        <v>43</v>
      </c>
      <c r="C10" s="23" t="s">
        <v>44</v>
      </c>
      <c r="D10" s="23" t="s">
        <v>45</v>
      </c>
      <c r="E10" s="24" t="s">
        <v>46</v>
      </c>
      <c r="F10" s="24" t="s">
        <v>47</v>
      </c>
      <c r="G10" s="24" t="s">
        <v>48</v>
      </c>
      <c r="H10" s="24" t="s">
        <v>49</v>
      </c>
      <c r="J10" s="25" t="s">
        <v>50</v>
      </c>
      <c r="K10" s="26"/>
    </row>
    <row r="11" customFormat="false" ht="30.75" hidden="false" customHeight="true" outlineLevel="0" collapsed="false">
      <c r="A11" s="27" t="s">
        <v>21</v>
      </c>
      <c r="B11" s="28" t="n">
        <v>0.01</v>
      </c>
      <c r="C11" s="29" t="n">
        <v>0</v>
      </c>
      <c r="D11" s="29" t="n">
        <v>0</v>
      </c>
      <c r="E11" s="29" t="n">
        <v>0</v>
      </c>
      <c r="F11" s="29" t="n">
        <v>0</v>
      </c>
      <c r="G11" s="30" t="n">
        <f aca="false">SUM(B11:F11)</f>
        <v>0.01</v>
      </c>
      <c r="H11" s="31" t="n">
        <f aca="false">G11/G27</f>
        <v>0.000142836737608913</v>
      </c>
      <c r="J11" s="13" t="s">
        <v>21</v>
      </c>
      <c r="K11" s="18" t="n">
        <f aca="false">(G11+G19)/G27</f>
        <v>0.000142836737608913</v>
      </c>
    </row>
    <row r="12" customFormat="false" ht="39.55" hidden="false" customHeight="false" outlineLevel="0" collapsed="false">
      <c r="A12" s="32" t="s">
        <v>51</v>
      </c>
      <c r="B12" s="33" t="n">
        <v>10</v>
      </c>
      <c r="C12" s="34" t="n">
        <v>0</v>
      </c>
      <c r="D12" s="34"/>
      <c r="E12" s="34"/>
      <c r="F12" s="34"/>
      <c r="G12" s="34" t="n">
        <f aca="false">SUM(B12:C12)</f>
        <v>10</v>
      </c>
      <c r="H12" s="35" t="n">
        <f aca="false">G12/G27</f>
        <v>0.142836737608913</v>
      </c>
      <c r="J12" s="36" t="s">
        <v>52</v>
      </c>
      <c r="K12" s="37" t="n">
        <f aca="false">(G12+G20)/G27</f>
        <v>0.285673475217826</v>
      </c>
    </row>
    <row r="13" customFormat="false" ht="39.55" hidden="false" customHeight="false" outlineLevel="0" collapsed="false">
      <c r="A13" s="32" t="s">
        <v>53</v>
      </c>
      <c r="B13" s="33" t="n">
        <v>10</v>
      </c>
      <c r="C13" s="34" t="n">
        <v>0</v>
      </c>
      <c r="D13" s="34"/>
      <c r="E13" s="34"/>
      <c r="F13" s="34"/>
      <c r="G13" s="34" t="n">
        <f aca="false">SUM(B13:C13)</f>
        <v>10</v>
      </c>
      <c r="H13" s="35" t="n">
        <f aca="false">G13/G27</f>
        <v>0.142836737608913</v>
      </c>
      <c r="J13" s="38" t="s">
        <v>53</v>
      </c>
      <c r="K13" s="18" t="n">
        <f aca="false">(G13+G21)/G27</f>
        <v>0.285673475217826</v>
      </c>
    </row>
    <row r="14" customFormat="false" ht="28.5" hidden="false" customHeight="true" outlineLevel="0" collapsed="false">
      <c r="A14" s="32" t="s">
        <v>54</v>
      </c>
      <c r="B14" s="33" t="n">
        <v>10</v>
      </c>
      <c r="C14" s="34" t="n">
        <v>0</v>
      </c>
      <c r="D14" s="34"/>
      <c r="E14" s="34"/>
      <c r="F14" s="34"/>
      <c r="G14" s="34" t="n">
        <f aca="false">SUM(B14:C14)</f>
        <v>10</v>
      </c>
      <c r="H14" s="35" t="n">
        <f aca="false">G14/G27</f>
        <v>0.142836737608913</v>
      </c>
      <c r="J14" s="38" t="s">
        <v>55</v>
      </c>
      <c r="K14" s="18" t="n">
        <f aca="false">(G14+G22)/G27</f>
        <v>0.285673475217826</v>
      </c>
    </row>
    <row r="15" customFormat="false" ht="15.75" hidden="false" customHeight="false" outlineLevel="0" collapsed="false">
      <c r="A15" s="39" t="s">
        <v>39</v>
      </c>
      <c r="B15" s="33" t="n">
        <v>0</v>
      </c>
      <c r="C15" s="34" t="n">
        <v>0</v>
      </c>
      <c r="D15" s="34"/>
      <c r="E15" s="34"/>
      <c r="F15" s="34"/>
      <c r="G15" s="34" t="n">
        <f aca="false">SUM(B15:C15)</f>
        <v>0</v>
      </c>
      <c r="H15" s="35" t="n">
        <f aca="false">G15/G27</f>
        <v>0</v>
      </c>
    </row>
    <row r="16" customFormat="false" ht="15.75" hidden="false" customHeight="false" outlineLevel="0" collapsed="false">
      <c r="A16" s="40" t="s">
        <v>56</v>
      </c>
      <c r="B16" s="41" t="n">
        <f aca="false">SUM(B11:B15)</f>
        <v>30.01</v>
      </c>
      <c r="C16" s="41" t="n">
        <f aca="false">SUM(C11:C15)</f>
        <v>0</v>
      </c>
      <c r="D16" s="41" t="n">
        <f aca="false">SUM(D11:D15)</f>
        <v>0</v>
      </c>
      <c r="E16" s="41" t="n">
        <f aca="false">SUM(E11:E15)</f>
        <v>0</v>
      </c>
      <c r="F16" s="41" t="n">
        <f aca="false">SUM(F11:F15)</f>
        <v>0</v>
      </c>
      <c r="G16" s="41" t="n">
        <f aca="false">SUM(G11:G15)</f>
        <v>30.01</v>
      </c>
      <c r="H16" s="42"/>
    </row>
    <row r="18" customFormat="false" ht="15.75" hidden="false" customHeight="false" outlineLevel="0" collapsed="false">
      <c r="A18" s="43" t="s">
        <v>57</v>
      </c>
      <c r="B18" s="43" t="s">
        <v>43</v>
      </c>
      <c r="C18" s="43" t="s">
        <v>44</v>
      </c>
      <c r="D18" s="43" t="s">
        <v>45</v>
      </c>
      <c r="E18" s="44" t="s">
        <v>46</v>
      </c>
      <c r="F18" s="44" t="s">
        <v>47</v>
      </c>
      <c r="G18" s="44" t="s">
        <v>48</v>
      </c>
      <c r="H18" s="44" t="s">
        <v>49</v>
      </c>
    </row>
    <row r="19" customFormat="false" ht="29.25" hidden="false" customHeight="true" outlineLevel="0" collapsed="false">
      <c r="A19" s="45" t="s">
        <v>21</v>
      </c>
      <c r="B19" s="46" t="n">
        <v>0</v>
      </c>
      <c r="C19" s="29" t="n">
        <v>0</v>
      </c>
      <c r="D19" s="29" t="n">
        <v>0</v>
      </c>
      <c r="E19" s="29" t="n">
        <v>0</v>
      </c>
      <c r="F19" s="29" t="n">
        <v>0</v>
      </c>
      <c r="G19" s="30" t="n">
        <f aca="false">SUM(B19:F19)</f>
        <v>0</v>
      </c>
      <c r="H19" s="31" t="n">
        <f aca="false">G19/G27</f>
        <v>0</v>
      </c>
    </row>
    <row r="20" customFormat="false" ht="27.75" hidden="false" customHeight="true" outlineLevel="0" collapsed="false">
      <c r="A20" s="32" t="s">
        <v>51</v>
      </c>
      <c r="B20" s="33" t="n">
        <v>10</v>
      </c>
      <c r="C20" s="34" t="n">
        <v>0</v>
      </c>
      <c r="D20" s="34"/>
      <c r="E20" s="34" t="n">
        <v>0</v>
      </c>
      <c r="F20" s="34" t="n">
        <v>0</v>
      </c>
      <c r="G20" s="34" t="n">
        <f aca="false">SUM(B20:F20)</f>
        <v>10</v>
      </c>
      <c r="H20" s="35" t="n">
        <f aca="false">G20/G27</f>
        <v>0.142836737608913</v>
      </c>
    </row>
    <row r="21" customFormat="false" ht="33" hidden="false" customHeight="true" outlineLevel="0" collapsed="false">
      <c r="A21" s="32" t="s">
        <v>53</v>
      </c>
      <c r="B21" s="33" t="n">
        <v>10</v>
      </c>
      <c r="C21" s="34" t="n">
        <v>0</v>
      </c>
      <c r="D21" s="34"/>
      <c r="E21" s="34" t="n">
        <v>0</v>
      </c>
      <c r="F21" s="34" t="n">
        <v>0</v>
      </c>
      <c r="G21" s="34" t="n">
        <f aca="false">SUM(B21:F21)</f>
        <v>10</v>
      </c>
      <c r="H21" s="35" t="n">
        <f aca="false">G21/G27</f>
        <v>0.142836737608913</v>
      </c>
    </row>
    <row r="22" customFormat="false" ht="30" hidden="false" customHeight="true" outlineLevel="0" collapsed="false">
      <c r="A22" s="32" t="s">
        <v>54</v>
      </c>
      <c r="B22" s="33" t="n">
        <v>10</v>
      </c>
      <c r="C22" s="34" t="n">
        <v>0</v>
      </c>
      <c r="D22" s="34"/>
      <c r="E22" s="34" t="n">
        <v>0</v>
      </c>
      <c r="F22" s="34" t="n">
        <v>0</v>
      </c>
      <c r="G22" s="34" t="n">
        <f aca="false">SUM(B22:F22)</f>
        <v>10</v>
      </c>
      <c r="H22" s="35" t="n">
        <f aca="false">G22/G27</f>
        <v>0.142836737608913</v>
      </c>
    </row>
    <row r="23" customFormat="false" ht="30" hidden="false" customHeight="true" outlineLevel="0" collapsed="false">
      <c r="A23" s="39" t="s">
        <v>39</v>
      </c>
      <c r="B23" s="33" t="n">
        <v>10</v>
      </c>
      <c r="C23" s="34" t="n">
        <v>0</v>
      </c>
      <c r="D23" s="34"/>
      <c r="E23" s="34"/>
      <c r="F23" s="34"/>
      <c r="G23" s="34" t="n">
        <f aca="false">SUM(B23:C23)</f>
        <v>10</v>
      </c>
      <c r="H23" s="35"/>
    </row>
    <row r="24" customFormat="false" ht="15.75" hidden="false" customHeight="false" outlineLevel="0" collapsed="false">
      <c r="A24" s="40" t="s">
        <v>56</v>
      </c>
      <c r="B24" s="41" t="n">
        <f aca="false">SUM(B19:B23)</f>
        <v>40</v>
      </c>
      <c r="C24" s="41" t="n">
        <f aca="false">SUM(C19:C23)</f>
        <v>0</v>
      </c>
      <c r="D24" s="41" t="n">
        <f aca="false">SUM(D19:D23)</f>
        <v>0</v>
      </c>
      <c r="E24" s="41" t="n">
        <f aca="false">SUM(E19:E23)</f>
        <v>0</v>
      </c>
      <c r="F24" s="41" t="n">
        <f aca="false">SUM(F19:F23)</f>
        <v>0</v>
      </c>
      <c r="G24" s="41" t="n">
        <f aca="false">SUM(G19:G23)</f>
        <v>40</v>
      </c>
      <c r="H24" s="42"/>
    </row>
    <row r="25" customFormat="false" ht="15.75" hidden="false" customHeight="false" outlineLevel="0" collapsed="false">
      <c r="C25" s="47"/>
      <c r="D25" s="47"/>
    </row>
    <row r="26" customFormat="false" ht="26.85" hidden="false" customHeight="false" outlineLevel="0" collapsed="false">
      <c r="F26" s="47" t="s">
        <v>58</v>
      </c>
      <c r="G26" s="48" t="n">
        <f aca="false">SUM(G12:G14)+SUM(G20:G22)</f>
        <v>60</v>
      </c>
    </row>
    <row r="27" customFormat="false" ht="15.75" hidden="false" customHeight="false" outlineLevel="0" collapsed="false">
      <c r="E27" s="48"/>
      <c r="F27" s="47" t="s">
        <v>59</v>
      </c>
      <c r="G27" s="48" t="n">
        <f aca="false">SUM(G16,G24)</f>
        <v>70.01</v>
      </c>
    </row>
    <row r="31" customFormat="false" ht="15.75" hidden="false" customHeight="false" outlineLevel="0" collapsed="false">
      <c r="A31" s="13" t="s">
        <v>60</v>
      </c>
      <c r="C31" s="48" t="n">
        <f aca="false">G26</f>
        <v>60</v>
      </c>
    </row>
    <row r="32" customFormat="false" ht="15.75" hidden="false" customHeight="false" outlineLevel="0" collapsed="false">
      <c r="A32" s="13" t="s">
        <v>61</v>
      </c>
      <c r="C32" s="48" t="n">
        <f aca="false">SUM(G11,G19)</f>
        <v>0.01</v>
      </c>
    </row>
    <row r="33" customFormat="false" ht="15.75" hidden="false" customHeight="false" outlineLevel="0" collapsed="false">
      <c r="A33" s="13" t="s">
        <v>62</v>
      </c>
      <c r="C33" s="48" t="n">
        <f aca="false">SUM(C31:C32)</f>
        <v>60.01</v>
      </c>
      <c r="D33" s="48"/>
      <c r="E33" s="48"/>
      <c r="F33" s="48"/>
    </row>
    <row r="35" customFormat="false" ht="15.75" hidden="false" customHeight="true" outlineLevel="0" collapsed="false">
      <c r="A35" s="13" t="s">
        <v>63</v>
      </c>
      <c r="C35" s="47"/>
      <c r="I35" s="49" t="s">
        <v>64</v>
      </c>
      <c r="J35" s="49"/>
    </row>
    <row r="36" customFormat="false" ht="26.85" hidden="false" customHeight="false" outlineLevel="0" collapsed="false">
      <c r="D36" s="50"/>
      <c r="E36" s="50"/>
      <c r="F36" s="50" t="s">
        <v>65</v>
      </c>
      <c r="G36" s="50" t="s">
        <v>66</v>
      </c>
      <c r="H36" s="50" t="s">
        <v>67</v>
      </c>
      <c r="I36" s="51" t="s">
        <v>68</v>
      </c>
      <c r="J36" s="51" t="s">
        <v>69</v>
      </c>
    </row>
    <row r="37" customFormat="false" ht="39.55" hidden="false" customHeight="false" outlineLevel="0" collapsed="false">
      <c r="A37" s="13" t="s">
        <v>26</v>
      </c>
      <c r="B37" s="18" t="n">
        <v>0.25</v>
      </c>
      <c r="C37" s="13" t="s">
        <v>70</v>
      </c>
      <c r="D37" s="48"/>
      <c r="E37" s="48"/>
      <c r="F37" s="48" t="n">
        <f aca="false">C33*B37</f>
        <v>15.0025</v>
      </c>
      <c r="G37" s="48" t="n">
        <f aca="false">G12+G20</f>
        <v>20</v>
      </c>
      <c r="H37" s="48" t="n">
        <f aca="false">F37-G37</f>
        <v>-4.9975</v>
      </c>
      <c r="I37" s="52"/>
      <c r="J37" s="52"/>
      <c r="K37" s="52" t="n">
        <f aca="false">SUM(I37:J37)</f>
        <v>0</v>
      </c>
    </row>
    <row r="38" customFormat="false" ht="52.2" hidden="false" customHeight="false" outlineLevel="0" collapsed="false">
      <c r="A38" s="13" t="s">
        <v>34</v>
      </c>
      <c r="B38" s="18" t="n">
        <v>0.5</v>
      </c>
      <c r="C38" s="13" t="s">
        <v>35</v>
      </c>
      <c r="D38" s="48"/>
      <c r="E38" s="48"/>
      <c r="F38" s="48" t="n">
        <f aca="false">C33*B38</f>
        <v>30.005</v>
      </c>
      <c r="G38" s="48" t="n">
        <f aca="false">G13+G21</f>
        <v>20</v>
      </c>
      <c r="H38" s="48" t="n">
        <f aca="false">F38-G38</f>
        <v>10.005</v>
      </c>
      <c r="I38" s="53"/>
      <c r="K38" s="52" t="n">
        <f aca="false">SUM(I38)</f>
        <v>0</v>
      </c>
    </row>
    <row r="39" customFormat="false" ht="39.55" hidden="false" customHeight="false" outlineLevel="0" collapsed="false">
      <c r="A39" s="13" t="s">
        <v>30</v>
      </c>
      <c r="B39" s="18" t="n">
        <v>0.25</v>
      </c>
      <c r="C39" s="13" t="s">
        <v>31</v>
      </c>
      <c r="D39" s="48"/>
      <c r="E39" s="48"/>
      <c r="F39" s="48" t="n">
        <f aca="false">C33*B39</f>
        <v>15.0025</v>
      </c>
      <c r="G39" s="48" t="n">
        <f aca="false">G14+G22</f>
        <v>20</v>
      </c>
      <c r="H39" s="48" t="n">
        <f aca="false">F39-G39</f>
        <v>-4.9975</v>
      </c>
      <c r="I39" s="48"/>
      <c r="J39" s="52"/>
      <c r="K39" s="48" t="n">
        <f aca="false">SUM(I39:J39)</f>
        <v>0</v>
      </c>
    </row>
    <row r="40" customFormat="false" ht="15.75" hidden="false" customHeight="false" outlineLevel="0" collapsed="false">
      <c r="A40" s="13" t="s">
        <v>21</v>
      </c>
      <c r="B40" s="19" t="n">
        <v>0</v>
      </c>
    </row>
    <row r="42" customFormat="false" ht="15.75" hidden="false" customHeight="false" outlineLevel="0" collapsed="false">
      <c r="C42" s="54" t="s">
        <v>71</v>
      </c>
      <c r="D42" s="55"/>
      <c r="E42" s="55"/>
      <c r="F42" s="55" t="n">
        <f aca="false">SUM(F37:F39)</f>
        <v>60.01</v>
      </c>
      <c r="G42" s="55" t="n">
        <f aca="false">SUM(G37:G39)</f>
        <v>60</v>
      </c>
      <c r="H42" s="55" t="n">
        <f aca="false">SUM(H37:H39)</f>
        <v>0.00999999999999801</v>
      </c>
      <c r="I42" s="56" t="n">
        <f aca="false">SUM(I37:I39,J37:J39)</f>
        <v>0</v>
      </c>
      <c r="J42" s="57" t="n">
        <f aca="false">SUM(J37:J39,K37:K39)</f>
        <v>0</v>
      </c>
    </row>
    <row r="1048576" customFormat="false" ht="12.8" hidden="false" customHeight="true" outlineLevel="0" collapsed="false"/>
  </sheetData>
  <mergeCells count="2">
    <mergeCell ref="A1:F1"/>
    <mergeCell ref="I35:J35"/>
  </mergeCells>
  <hyperlinks>
    <hyperlink ref="F3" r:id="rId1" display="https://www.google.ca/finance?q=TSE%3AZAG"/>
    <hyperlink ref="F4" r:id="rId2" display="https://www.google.ca/finance?q=TSE%3AVCN"/>
    <hyperlink ref="F5" r:id="rId3" display="https://www.google.ca/finance?q=TSE%3AXAW"/>
    <hyperlink ref="F6" r:id="rId4" display="https://bmogam.com/ca-en/products/exchange-traded-fund/bmo-balanced-etf-zbal/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17" activeCellId="0" sqref="K17"/>
    </sheetView>
  </sheetViews>
  <sheetFormatPr defaultColWidth="15.12890625" defaultRowHeight="15.75" customHeight="true" zeroHeight="false" outlineLevelRow="0" outlineLevelCol="0"/>
  <cols>
    <col collapsed="false" customWidth="true" hidden="false" outlineLevel="0" max="1" min="1" style="2" width="11.53"/>
    <col collapsed="false" customWidth="true" hidden="false" outlineLevel="0" max="2" min="2" style="2" width="18.25"/>
    <col collapsed="false" customWidth="true" hidden="false" outlineLevel="0" max="3" min="3" style="2" width="21.14"/>
    <col collapsed="false" customWidth="true" hidden="false" outlineLevel="0" max="5" min="5" style="2" width="33.39"/>
    <col collapsed="false" customWidth="true" hidden="false" outlineLevel="0" max="6" min="6" style="2" width="23.65"/>
    <col collapsed="false" customWidth="true" hidden="false" outlineLevel="0" max="9" min="9" style="2" width="24.76"/>
  </cols>
  <sheetData>
    <row r="1" customFormat="false" ht="15.75" hidden="false" customHeight="false" outlineLevel="0" collapsed="false">
      <c r="A1" s="13" t="s">
        <v>72</v>
      </c>
      <c r="B1" s="13" t="s">
        <v>73</v>
      </c>
      <c r="C1" s="48" t="s">
        <v>74</v>
      </c>
      <c r="D1" s="48" t="s">
        <v>75</v>
      </c>
      <c r="E1" s="48" t="str">
        <f aca="false">"+/- Gain or Loss less contributions"</f>
        <v>+/- Gain or Loss less contributions</v>
      </c>
      <c r="F1" s="13" t="s">
        <v>76</v>
      </c>
      <c r="H1" s="51"/>
      <c r="I1" s="13" t="s">
        <v>77</v>
      </c>
    </row>
    <row r="2" customFormat="false" ht="15.75" hidden="false" customHeight="false" outlineLevel="0" collapsed="false">
      <c r="A2" s="58" t="n">
        <v>46023</v>
      </c>
      <c r="B2" s="13" t="s">
        <v>78</v>
      </c>
      <c r="C2" s="48" t="n">
        <v>0</v>
      </c>
      <c r="D2" s="48" t="n">
        <v>0</v>
      </c>
      <c r="E2" s="48" t="n">
        <f aca="false">SUM(C2-D2)</f>
        <v>0</v>
      </c>
      <c r="F2" s="48" t="n">
        <f aca="false">SUM(D2)</f>
        <v>0</v>
      </c>
      <c r="G2" s="13"/>
      <c r="H2" s="13"/>
      <c r="I2" s="59"/>
    </row>
    <row r="3" customFormat="false" ht="15.75" hidden="false" customHeight="false" outlineLevel="0" collapsed="false">
      <c r="A3" s="58" t="n">
        <v>46023</v>
      </c>
      <c r="B3" s="13" t="s">
        <v>3</v>
      </c>
      <c r="C3" s="48" t="n">
        <v>0</v>
      </c>
      <c r="D3" s="48" t="n">
        <v>0</v>
      </c>
      <c r="E3" s="48" t="n">
        <f aca="false">SUM(C3-D3)</f>
        <v>0</v>
      </c>
      <c r="F3" s="48" t="n">
        <f aca="false">SUM(D3)</f>
        <v>0</v>
      </c>
      <c r="G3" s="13"/>
      <c r="H3" s="13"/>
      <c r="I3" s="59"/>
    </row>
    <row r="4" customFormat="false" ht="15.75" hidden="false" customHeight="false" outlineLevel="0" collapsed="false">
      <c r="A4" s="58" t="n">
        <v>46023</v>
      </c>
      <c r="B4" s="13" t="s">
        <v>4</v>
      </c>
      <c r="C4" s="48" t="n">
        <v>0</v>
      </c>
      <c r="D4" s="48" t="n">
        <v>0</v>
      </c>
      <c r="E4" s="48" t="n">
        <f aca="false">SUM(C4-D4)</f>
        <v>0</v>
      </c>
      <c r="F4" s="48" t="n">
        <f aca="false">SUM(D4)</f>
        <v>0</v>
      </c>
      <c r="G4" s="13"/>
      <c r="H4" s="13"/>
      <c r="I4" s="59"/>
    </row>
    <row r="5" customFormat="false" ht="15.75" hidden="false" customHeight="false" outlineLevel="0" collapsed="false">
      <c r="A5" s="58" t="n">
        <v>46023</v>
      </c>
      <c r="B5" s="60" t="s">
        <v>6</v>
      </c>
      <c r="C5" s="48" t="n">
        <v>0</v>
      </c>
      <c r="D5" s="48" t="n">
        <v>0</v>
      </c>
      <c r="E5" s="48" t="n">
        <f aca="false">SUM(C5-D5)</f>
        <v>0</v>
      </c>
      <c r="F5" s="48" t="n">
        <f aca="false">SUM(D5)</f>
        <v>0</v>
      </c>
      <c r="G5" s="13"/>
      <c r="H5" s="13"/>
      <c r="I5" s="59"/>
    </row>
    <row r="6" customFormat="false" ht="15.75" hidden="false" customHeight="false" outlineLevel="0" collapsed="false">
      <c r="A6" s="58" t="n">
        <v>46023</v>
      </c>
      <c r="B6" s="60" t="s">
        <v>7</v>
      </c>
      <c r="C6" s="48" t="n">
        <v>0</v>
      </c>
      <c r="D6" s="48" t="n">
        <v>0</v>
      </c>
      <c r="E6" s="48" t="n">
        <f aca="false">SUM(C6-D6)</f>
        <v>0</v>
      </c>
      <c r="F6" s="48" t="n">
        <f aca="false">SUM(D6)</f>
        <v>0</v>
      </c>
      <c r="G6" s="13"/>
      <c r="H6" s="13"/>
      <c r="I6" s="59"/>
    </row>
    <row r="7" customFormat="false" ht="15.75" hidden="false" customHeight="false" outlineLevel="0" collapsed="false">
      <c r="A7" s="58" t="n">
        <v>46023</v>
      </c>
      <c r="B7" s="13" t="s">
        <v>8</v>
      </c>
      <c r="C7" s="48" t="n">
        <v>0</v>
      </c>
      <c r="D7" s="48" t="n">
        <v>0</v>
      </c>
      <c r="E7" s="48" t="n">
        <f aca="false">SUM(C7-D7)</f>
        <v>0</v>
      </c>
      <c r="F7" s="48" t="n">
        <f aca="false">SUM(D7)</f>
        <v>0</v>
      </c>
      <c r="G7" s="48" t="n">
        <f aca="false">SUM(E2:E7)</f>
        <v>0</v>
      </c>
      <c r="H7" s="48" t="n">
        <f aca="false">SUM(C2:C7)</f>
        <v>0</v>
      </c>
      <c r="I7" s="59"/>
    </row>
    <row r="8" customFormat="false" ht="15.75" hidden="false" customHeight="false" outlineLevel="0" collapsed="false">
      <c r="A8" s="61" t="n">
        <v>46054</v>
      </c>
      <c r="B8" s="62" t="s">
        <v>78</v>
      </c>
      <c r="C8" s="63" t="n">
        <v>0</v>
      </c>
      <c r="D8" s="63" t="n">
        <v>0</v>
      </c>
      <c r="E8" s="63" t="n">
        <f aca="false">SUM(C8-D8)</f>
        <v>0</v>
      </c>
      <c r="F8" s="63" t="n">
        <f aca="false">SUM(D2,D8)</f>
        <v>0</v>
      </c>
      <c r="G8" s="62"/>
      <c r="H8" s="62"/>
      <c r="I8" s="64"/>
    </row>
    <row r="9" customFormat="false" ht="15.75" hidden="false" customHeight="false" outlineLevel="0" collapsed="false">
      <c r="A9" s="61" t="n">
        <v>46054</v>
      </c>
      <c r="B9" s="62" t="s">
        <v>3</v>
      </c>
      <c r="C9" s="63" t="n">
        <v>0</v>
      </c>
      <c r="D9" s="63" t="n">
        <v>0</v>
      </c>
      <c r="E9" s="63" t="n">
        <f aca="false">SUM(C9-D9)</f>
        <v>0</v>
      </c>
      <c r="F9" s="63" t="n">
        <f aca="false">SUM(D3,D9)</f>
        <v>0</v>
      </c>
      <c r="G9" s="62"/>
      <c r="H9" s="62"/>
      <c r="I9" s="64"/>
    </row>
    <row r="10" customFormat="false" ht="15.75" hidden="false" customHeight="false" outlineLevel="0" collapsed="false">
      <c r="A10" s="61" t="n">
        <v>46054</v>
      </c>
      <c r="B10" s="62" t="s">
        <v>4</v>
      </c>
      <c r="C10" s="63" t="n">
        <v>0</v>
      </c>
      <c r="D10" s="63" t="n">
        <v>0</v>
      </c>
      <c r="E10" s="63" t="n">
        <f aca="false">SUM(C10-D10)</f>
        <v>0</v>
      </c>
      <c r="F10" s="63" t="n">
        <f aca="false">SUM(D4,D10)</f>
        <v>0</v>
      </c>
      <c r="G10" s="62"/>
      <c r="H10" s="62"/>
      <c r="I10" s="64"/>
    </row>
    <row r="11" customFormat="false" ht="15.75" hidden="false" customHeight="false" outlineLevel="0" collapsed="false">
      <c r="A11" s="61" t="n">
        <v>46054</v>
      </c>
      <c r="B11" s="65" t="s">
        <v>6</v>
      </c>
      <c r="C11" s="63" t="n">
        <v>0</v>
      </c>
      <c r="D11" s="63" t="n">
        <v>0</v>
      </c>
      <c r="E11" s="63" t="n">
        <f aca="false">SUM(C11-D11)</f>
        <v>0</v>
      </c>
      <c r="F11" s="63" t="n">
        <f aca="false">SUM(D5,D11)</f>
        <v>0</v>
      </c>
      <c r="G11" s="62"/>
      <c r="H11" s="62"/>
      <c r="I11" s="64"/>
    </row>
    <row r="12" customFormat="false" ht="15.75" hidden="false" customHeight="false" outlineLevel="0" collapsed="false">
      <c r="A12" s="61" t="n">
        <v>46054</v>
      </c>
      <c r="B12" s="62" t="s">
        <v>7</v>
      </c>
      <c r="C12" s="63" t="n">
        <v>0</v>
      </c>
      <c r="D12" s="63" t="n">
        <v>0</v>
      </c>
      <c r="E12" s="63" t="n">
        <f aca="false">SUM(C12-D12)</f>
        <v>0</v>
      </c>
      <c r="F12" s="63" t="n">
        <f aca="false">SUM(D6,D12)</f>
        <v>0</v>
      </c>
      <c r="G12" s="62"/>
      <c r="H12" s="62"/>
      <c r="I12" s="64"/>
    </row>
    <row r="13" customFormat="false" ht="15.75" hidden="false" customHeight="false" outlineLevel="0" collapsed="false">
      <c r="A13" s="61" t="n">
        <v>46054</v>
      </c>
      <c r="B13" s="62" t="s">
        <v>8</v>
      </c>
      <c r="C13" s="63" t="n">
        <v>0</v>
      </c>
      <c r="D13" s="63" t="n">
        <v>0</v>
      </c>
      <c r="E13" s="63" t="n">
        <f aca="false">SUM(C13-D13)</f>
        <v>0</v>
      </c>
      <c r="F13" s="63" t="n">
        <f aca="false">SUM(D7,D13)</f>
        <v>0</v>
      </c>
      <c r="G13" s="63" t="n">
        <f aca="false">SUM(E8:E13)</f>
        <v>0</v>
      </c>
      <c r="H13" s="63" t="n">
        <f aca="false">SUM(C8:C13)</f>
        <v>0</v>
      </c>
      <c r="I13" s="64"/>
    </row>
    <row r="14" customFormat="false" ht="15.75" hidden="false" customHeight="false" outlineLevel="0" collapsed="false">
      <c r="A14" s="58" t="n">
        <v>46082</v>
      </c>
      <c r="B14" s="13" t="s">
        <v>78</v>
      </c>
      <c r="C14" s="48" t="n">
        <v>0</v>
      </c>
      <c r="D14" s="48" t="n">
        <v>0</v>
      </c>
      <c r="E14" s="48" t="n">
        <f aca="false">SUM(C14-D14)</f>
        <v>0</v>
      </c>
      <c r="F14" s="48" t="n">
        <f aca="false">SUM(D2,D8,D14)</f>
        <v>0</v>
      </c>
      <c r="G14" s="13"/>
      <c r="H14" s="13"/>
      <c r="I14" s="59"/>
    </row>
    <row r="15" customFormat="false" ht="15.75" hidden="false" customHeight="false" outlineLevel="0" collapsed="false">
      <c r="A15" s="58" t="n">
        <v>46082</v>
      </c>
      <c r="B15" s="13" t="s">
        <v>3</v>
      </c>
      <c r="C15" s="48" t="n">
        <v>0</v>
      </c>
      <c r="D15" s="48" t="n">
        <v>0</v>
      </c>
      <c r="E15" s="48" t="n">
        <f aca="false">SUM(C15-D15)</f>
        <v>0</v>
      </c>
      <c r="F15" s="48" t="n">
        <f aca="false">SUM(D3,D9,D15)</f>
        <v>0</v>
      </c>
      <c r="G15" s="13"/>
      <c r="H15" s="13"/>
      <c r="I15" s="59"/>
    </row>
    <row r="16" customFormat="false" ht="15.75" hidden="false" customHeight="false" outlineLevel="0" collapsed="false">
      <c r="A16" s="58" t="n">
        <v>46082</v>
      </c>
      <c r="B16" s="13" t="s">
        <v>4</v>
      </c>
      <c r="C16" s="48" t="n">
        <v>0</v>
      </c>
      <c r="D16" s="48" t="n">
        <v>0</v>
      </c>
      <c r="E16" s="48" t="n">
        <f aca="false">SUM(C16-D16)</f>
        <v>0</v>
      </c>
      <c r="F16" s="48" t="n">
        <f aca="false">SUM(D4,D10,D16)</f>
        <v>0</v>
      </c>
      <c r="G16" s="13"/>
      <c r="H16" s="13"/>
      <c r="I16" s="59"/>
    </row>
    <row r="17" customFormat="false" ht="15.75" hidden="false" customHeight="false" outlineLevel="0" collapsed="false">
      <c r="A17" s="58" t="n">
        <v>46082</v>
      </c>
      <c r="B17" s="60" t="s">
        <v>6</v>
      </c>
      <c r="C17" s="48" t="n">
        <v>0</v>
      </c>
      <c r="D17" s="48" t="n">
        <v>0</v>
      </c>
      <c r="E17" s="48" t="n">
        <f aca="false">SUM(C17-D17)</f>
        <v>0</v>
      </c>
      <c r="F17" s="48" t="n">
        <f aca="false">SUM(D5,D11,D17)</f>
        <v>0</v>
      </c>
      <c r="G17" s="13"/>
      <c r="H17" s="13"/>
      <c r="I17" s="59"/>
    </row>
    <row r="18" customFormat="false" ht="15.75" hidden="false" customHeight="false" outlineLevel="0" collapsed="false">
      <c r="A18" s="58" t="n">
        <v>46082</v>
      </c>
      <c r="B18" s="60" t="s">
        <v>7</v>
      </c>
      <c r="C18" s="48" t="n">
        <v>0</v>
      </c>
      <c r="D18" s="48" t="n">
        <v>0</v>
      </c>
      <c r="E18" s="48" t="n">
        <f aca="false">SUM(C18-D18)</f>
        <v>0</v>
      </c>
      <c r="F18" s="48" t="n">
        <f aca="false">SUM(D6,D12,D18)</f>
        <v>0</v>
      </c>
      <c r="G18" s="13"/>
      <c r="H18" s="13"/>
      <c r="I18" s="59"/>
    </row>
    <row r="19" customFormat="false" ht="15.75" hidden="false" customHeight="false" outlineLevel="0" collapsed="false">
      <c r="A19" s="58" t="n">
        <v>46082</v>
      </c>
      <c r="B19" s="13" t="s">
        <v>8</v>
      </c>
      <c r="C19" s="48" t="n">
        <v>0</v>
      </c>
      <c r="D19" s="48" t="n">
        <v>0</v>
      </c>
      <c r="E19" s="48" t="n">
        <f aca="false">SUM(C19-D19)</f>
        <v>0</v>
      </c>
      <c r="F19" s="48" t="n">
        <f aca="false">SUM(D7,D13,D19)</f>
        <v>0</v>
      </c>
      <c r="G19" s="48" t="n">
        <f aca="false">SUM(E14:E19)</f>
        <v>0</v>
      </c>
      <c r="H19" s="48" t="n">
        <f aca="false">SUM(C14:C19)</f>
        <v>0</v>
      </c>
      <c r="I19" s="59"/>
    </row>
    <row r="20" customFormat="false" ht="15.75" hidden="false" customHeight="false" outlineLevel="0" collapsed="false">
      <c r="A20" s="61" t="n">
        <v>46113</v>
      </c>
      <c r="B20" s="62" t="s">
        <v>78</v>
      </c>
      <c r="C20" s="63" t="n">
        <v>0</v>
      </c>
      <c r="D20" s="63" t="n">
        <v>0</v>
      </c>
      <c r="E20" s="63" t="n">
        <f aca="false">SUM(C20-D20)</f>
        <v>0</v>
      </c>
      <c r="F20" s="63" t="n">
        <f aca="false">SUM(D2,D8,D14,D20)</f>
        <v>0</v>
      </c>
      <c r="G20" s="62"/>
      <c r="H20" s="62"/>
      <c r="I20" s="64"/>
    </row>
    <row r="21" customFormat="false" ht="15.75" hidden="false" customHeight="false" outlineLevel="0" collapsed="false">
      <c r="A21" s="61" t="n">
        <v>46113</v>
      </c>
      <c r="B21" s="62" t="s">
        <v>3</v>
      </c>
      <c r="C21" s="63" t="n">
        <v>0</v>
      </c>
      <c r="D21" s="63" t="n">
        <v>0</v>
      </c>
      <c r="E21" s="63" t="n">
        <f aca="false">SUM(C21-D21)</f>
        <v>0</v>
      </c>
      <c r="F21" s="63" t="n">
        <f aca="false">SUM(F15,D21)</f>
        <v>0</v>
      </c>
      <c r="G21" s="62"/>
      <c r="H21" s="62"/>
      <c r="I21" s="64"/>
    </row>
    <row r="22" customFormat="false" ht="15.75" hidden="false" customHeight="false" outlineLevel="0" collapsed="false">
      <c r="A22" s="61" t="n">
        <v>46113</v>
      </c>
      <c r="B22" s="62" t="s">
        <v>4</v>
      </c>
      <c r="C22" s="63" t="n">
        <v>0</v>
      </c>
      <c r="D22" s="63" t="n">
        <v>0</v>
      </c>
      <c r="E22" s="63" t="n">
        <f aca="false">SUM(C22-D22)</f>
        <v>0</v>
      </c>
      <c r="F22" s="63" t="n">
        <f aca="false">SUM(F16,D22)</f>
        <v>0</v>
      </c>
      <c r="G22" s="62"/>
      <c r="H22" s="62"/>
      <c r="I22" s="64"/>
    </row>
    <row r="23" customFormat="false" ht="15.75" hidden="false" customHeight="false" outlineLevel="0" collapsed="false">
      <c r="A23" s="61" t="n">
        <v>46113</v>
      </c>
      <c r="B23" s="65" t="s">
        <v>6</v>
      </c>
      <c r="C23" s="63" t="n">
        <v>0</v>
      </c>
      <c r="D23" s="63" t="n">
        <v>0</v>
      </c>
      <c r="E23" s="63" t="n">
        <f aca="false">SUM(C23-D23)</f>
        <v>0</v>
      </c>
      <c r="F23" s="63" t="n">
        <f aca="false">SUM(F17,D23)</f>
        <v>0</v>
      </c>
      <c r="G23" s="62"/>
      <c r="H23" s="62"/>
      <c r="I23" s="64"/>
    </row>
    <row r="24" customFormat="false" ht="15.75" hidden="false" customHeight="false" outlineLevel="0" collapsed="false">
      <c r="A24" s="61" t="n">
        <v>46113</v>
      </c>
      <c r="B24" s="62" t="s">
        <v>7</v>
      </c>
      <c r="C24" s="63" t="n">
        <v>0</v>
      </c>
      <c r="D24" s="63" t="n">
        <v>0</v>
      </c>
      <c r="E24" s="63" t="n">
        <f aca="false">SUM(C24-D24)</f>
        <v>0</v>
      </c>
      <c r="F24" s="63" t="n">
        <f aca="false">SUM(F18,D24)</f>
        <v>0</v>
      </c>
      <c r="G24" s="62"/>
      <c r="H24" s="62"/>
      <c r="I24" s="64"/>
    </row>
    <row r="25" customFormat="false" ht="15.75" hidden="false" customHeight="false" outlineLevel="0" collapsed="false">
      <c r="A25" s="61" t="n">
        <v>46113</v>
      </c>
      <c r="B25" s="62" t="s">
        <v>8</v>
      </c>
      <c r="C25" s="63" t="n">
        <v>0</v>
      </c>
      <c r="D25" s="63" t="n">
        <v>0</v>
      </c>
      <c r="E25" s="63" t="n">
        <f aca="false">SUM(C25-D25)</f>
        <v>0</v>
      </c>
      <c r="F25" s="63" t="n">
        <f aca="false">SUM(F19,D25)</f>
        <v>0</v>
      </c>
      <c r="G25" s="63" t="n">
        <f aca="false">SUM(E20:E25)</f>
        <v>0</v>
      </c>
      <c r="H25" s="63" t="n">
        <f aca="false">SUM(C20:C25)</f>
        <v>0</v>
      </c>
      <c r="I25" s="64"/>
    </row>
    <row r="26" customFormat="false" ht="15.75" hidden="false" customHeight="false" outlineLevel="0" collapsed="false">
      <c r="A26" s="58" t="n">
        <v>46143</v>
      </c>
      <c r="B26" s="13" t="s">
        <v>78</v>
      </c>
      <c r="C26" s="48" t="n">
        <v>0</v>
      </c>
      <c r="D26" s="48" t="n">
        <v>0</v>
      </c>
      <c r="E26" s="48" t="n">
        <f aca="false">SUM(C26-D26)</f>
        <v>0</v>
      </c>
      <c r="F26" s="48" t="n">
        <f aca="false">SUM(F20,D26)</f>
        <v>0</v>
      </c>
      <c r="G26" s="13"/>
      <c r="H26" s="13"/>
      <c r="I26" s="59"/>
    </row>
    <row r="27" customFormat="false" ht="15.75" hidden="false" customHeight="false" outlineLevel="0" collapsed="false">
      <c r="A27" s="58" t="n">
        <v>46143</v>
      </c>
      <c r="B27" s="13" t="s">
        <v>3</v>
      </c>
      <c r="C27" s="48" t="n">
        <v>0</v>
      </c>
      <c r="D27" s="48" t="n">
        <v>0</v>
      </c>
      <c r="E27" s="48" t="n">
        <f aca="false">SUM(C27-D27)</f>
        <v>0</v>
      </c>
      <c r="F27" s="48" t="n">
        <f aca="false">SUM(F21,D27)</f>
        <v>0</v>
      </c>
      <c r="G27" s="13"/>
      <c r="H27" s="13"/>
      <c r="I27" s="59"/>
    </row>
    <row r="28" customFormat="false" ht="15.75" hidden="false" customHeight="false" outlineLevel="0" collapsed="false">
      <c r="A28" s="58" t="n">
        <v>46143</v>
      </c>
      <c r="B28" s="13" t="s">
        <v>4</v>
      </c>
      <c r="C28" s="48" t="n">
        <v>0</v>
      </c>
      <c r="D28" s="48" t="n">
        <v>0</v>
      </c>
      <c r="E28" s="48" t="n">
        <f aca="false">SUM(C28-D28)</f>
        <v>0</v>
      </c>
      <c r="F28" s="48" t="n">
        <f aca="false">SUM(F22,D28)</f>
        <v>0</v>
      </c>
      <c r="G28" s="13"/>
      <c r="H28" s="13"/>
      <c r="I28" s="59"/>
    </row>
    <row r="29" customFormat="false" ht="15.75" hidden="false" customHeight="false" outlineLevel="0" collapsed="false">
      <c r="A29" s="58" t="n">
        <v>46143</v>
      </c>
      <c r="B29" s="60" t="s">
        <v>6</v>
      </c>
      <c r="C29" s="48" t="n">
        <v>0</v>
      </c>
      <c r="D29" s="48" t="n">
        <v>0</v>
      </c>
      <c r="E29" s="48" t="n">
        <f aca="false">SUM(C29-D29)</f>
        <v>0</v>
      </c>
      <c r="F29" s="48" t="n">
        <f aca="false">SUM(F23,D29)</f>
        <v>0</v>
      </c>
      <c r="G29" s="13"/>
      <c r="H29" s="13"/>
      <c r="I29" s="59"/>
    </row>
    <row r="30" customFormat="false" ht="15.75" hidden="false" customHeight="false" outlineLevel="0" collapsed="false">
      <c r="A30" s="58" t="n">
        <v>46143</v>
      </c>
      <c r="B30" s="60" t="s">
        <v>7</v>
      </c>
      <c r="C30" s="48" t="n">
        <v>0</v>
      </c>
      <c r="D30" s="48" t="n">
        <v>0</v>
      </c>
      <c r="E30" s="48" t="n">
        <f aca="false">SUM(C30-D30)</f>
        <v>0</v>
      </c>
      <c r="F30" s="48" t="n">
        <f aca="false">SUM(F24,D30)</f>
        <v>0</v>
      </c>
      <c r="G30" s="13"/>
      <c r="H30" s="13"/>
      <c r="I30" s="59"/>
    </row>
    <row r="31" customFormat="false" ht="15.75" hidden="false" customHeight="false" outlineLevel="0" collapsed="false">
      <c r="A31" s="58" t="n">
        <v>46143</v>
      </c>
      <c r="B31" s="13" t="s">
        <v>8</v>
      </c>
      <c r="C31" s="48" t="n">
        <v>0</v>
      </c>
      <c r="D31" s="48" t="n">
        <v>0</v>
      </c>
      <c r="E31" s="48" t="n">
        <f aca="false">SUM(C31-D31)</f>
        <v>0</v>
      </c>
      <c r="F31" s="48" t="n">
        <f aca="false">SUM(F25,D31)</f>
        <v>0</v>
      </c>
      <c r="G31" s="48" t="n">
        <f aca="false">SUM(E26:E31)</f>
        <v>0</v>
      </c>
      <c r="H31" s="48" t="n">
        <f aca="false">SUM(C26:C31)</f>
        <v>0</v>
      </c>
      <c r="I31" s="59"/>
    </row>
    <row r="32" customFormat="false" ht="15.75" hidden="false" customHeight="false" outlineLevel="0" collapsed="false">
      <c r="A32" s="61" t="n">
        <v>46174</v>
      </c>
      <c r="B32" s="62" t="s">
        <v>78</v>
      </c>
      <c r="C32" s="63" t="n">
        <v>0</v>
      </c>
      <c r="D32" s="63" t="n">
        <v>0</v>
      </c>
      <c r="E32" s="63" t="n">
        <f aca="false">SUM(C32-D32)</f>
        <v>0</v>
      </c>
      <c r="F32" s="63" t="n">
        <f aca="false">SUM(F26,D32)</f>
        <v>0</v>
      </c>
      <c r="G32" s="62"/>
      <c r="H32" s="62"/>
      <c r="I32" s="64"/>
    </row>
    <row r="33" customFormat="false" ht="15.75" hidden="false" customHeight="false" outlineLevel="0" collapsed="false">
      <c r="A33" s="61" t="n">
        <v>46174</v>
      </c>
      <c r="B33" s="62" t="s">
        <v>3</v>
      </c>
      <c r="C33" s="63" t="n">
        <v>0</v>
      </c>
      <c r="D33" s="63" t="n">
        <v>0</v>
      </c>
      <c r="E33" s="63" t="n">
        <f aca="false">SUM(C33-D33)</f>
        <v>0</v>
      </c>
      <c r="F33" s="63" t="n">
        <f aca="false">SUM(F27,D33)</f>
        <v>0</v>
      </c>
      <c r="G33" s="62"/>
      <c r="H33" s="62"/>
      <c r="I33" s="64"/>
    </row>
    <row r="34" customFormat="false" ht="15.75" hidden="false" customHeight="false" outlineLevel="0" collapsed="false">
      <c r="A34" s="61" t="n">
        <v>46174</v>
      </c>
      <c r="B34" s="62" t="s">
        <v>4</v>
      </c>
      <c r="C34" s="63" t="n">
        <v>0</v>
      </c>
      <c r="D34" s="63" t="n">
        <v>0</v>
      </c>
      <c r="E34" s="63" t="n">
        <f aca="false">SUM(C34-D34)</f>
        <v>0</v>
      </c>
      <c r="F34" s="63" t="n">
        <f aca="false">SUM(F28,D34)</f>
        <v>0</v>
      </c>
      <c r="G34" s="62"/>
      <c r="H34" s="62"/>
      <c r="I34" s="64"/>
    </row>
    <row r="35" customFormat="false" ht="15.75" hidden="false" customHeight="false" outlineLevel="0" collapsed="false">
      <c r="A35" s="61" t="n">
        <v>46174</v>
      </c>
      <c r="B35" s="65" t="s">
        <v>6</v>
      </c>
      <c r="C35" s="63" t="n">
        <v>0</v>
      </c>
      <c r="D35" s="63" t="n">
        <v>0</v>
      </c>
      <c r="E35" s="63" t="n">
        <f aca="false">SUM(C35-D35)</f>
        <v>0</v>
      </c>
      <c r="F35" s="63" t="n">
        <f aca="false">SUM(F29,D35)</f>
        <v>0</v>
      </c>
      <c r="G35" s="62"/>
      <c r="H35" s="62"/>
      <c r="I35" s="64"/>
    </row>
    <row r="36" customFormat="false" ht="15.75" hidden="false" customHeight="false" outlineLevel="0" collapsed="false">
      <c r="A36" s="61" t="n">
        <v>46174</v>
      </c>
      <c r="B36" s="62" t="s">
        <v>7</v>
      </c>
      <c r="C36" s="63" t="n">
        <v>0</v>
      </c>
      <c r="D36" s="63" t="n">
        <v>0</v>
      </c>
      <c r="E36" s="63" t="n">
        <f aca="false">SUM(C36-D36)</f>
        <v>0</v>
      </c>
      <c r="F36" s="63" t="n">
        <f aca="false">SUM(F30,D36)</f>
        <v>0</v>
      </c>
      <c r="G36" s="62"/>
      <c r="H36" s="62"/>
      <c r="I36" s="64"/>
    </row>
    <row r="37" customFormat="false" ht="15.75" hidden="false" customHeight="false" outlineLevel="0" collapsed="false">
      <c r="A37" s="61" t="n">
        <v>46174</v>
      </c>
      <c r="B37" s="62" t="s">
        <v>8</v>
      </c>
      <c r="C37" s="63" t="n">
        <v>0</v>
      </c>
      <c r="D37" s="63" t="n">
        <v>0</v>
      </c>
      <c r="E37" s="63" t="n">
        <f aca="false">SUM(C37-D37)</f>
        <v>0</v>
      </c>
      <c r="F37" s="63" t="n">
        <f aca="false">SUM(F31,D37)</f>
        <v>0</v>
      </c>
      <c r="G37" s="63" t="n">
        <f aca="false">SUM(E32:E37)</f>
        <v>0</v>
      </c>
      <c r="H37" s="63" t="n">
        <f aca="false">SUM(C32:C37)</f>
        <v>0</v>
      </c>
      <c r="I37" s="64"/>
    </row>
    <row r="38" customFormat="false" ht="15.75" hidden="false" customHeight="false" outlineLevel="0" collapsed="false">
      <c r="A38" s="58" t="n">
        <v>46204</v>
      </c>
      <c r="B38" s="13" t="s">
        <v>78</v>
      </c>
      <c r="C38" s="48" t="n">
        <v>0</v>
      </c>
      <c r="D38" s="48" t="n">
        <v>0</v>
      </c>
      <c r="E38" s="48" t="n">
        <f aca="false">SUM(C38-D38)</f>
        <v>0</v>
      </c>
      <c r="F38" s="48" t="n">
        <f aca="false">SUM(F32,D38)</f>
        <v>0</v>
      </c>
      <c r="G38" s="13"/>
      <c r="H38" s="13"/>
      <c r="I38" s="59"/>
    </row>
    <row r="39" customFormat="false" ht="15.75" hidden="false" customHeight="false" outlineLevel="0" collapsed="false">
      <c r="A39" s="58" t="n">
        <v>46204</v>
      </c>
      <c r="B39" s="13" t="s">
        <v>3</v>
      </c>
      <c r="C39" s="48" t="n">
        <v>0</v>
      </c>
      <c r="D39" s="48" t="n">
        <v>0</v>
      </c>
      <c r="E39" s="48" t="n">
        <f aca="false">SUM(C39-D39)</f>
        <v>0</v>
      </c>
      <c r="F39" s="48" t="n">
        <f aca="false">SUM(F33,D39)</f>
        <v>0</v>
      </c>
      <c r="G39" s="13"/>
      <c r="H39" s="13"/>
      <c r="I39" s="59"/>
    </row>
    <row r="40" customFormat="false" ht="15.75" hidden="false" customHeight="false" outlineLevel="0" collapsed="false">
      <c r="A40" s="58" t="n">
        <v>46204</v>
      </c>
      <c r="B40" s="13" t="s">
        <v>4</v>
      </c>
      <c r="C40" s="48" t="n">
        <v>0</v>
      </c>
      <c r="D40" s="48" t="n">
        <v>0</v>
      </c>
      <c r="E40" s="48" t="n">
        <f aca="false">SUM(C40-D40)</f>
        <v>0</v>
      </c>
      <c r="F40" s="48" t="n">
        <f aca="false">SUM(F34,D40)</f>
        <v>0</v>
      </c>
      <c r="G40" s="13"/>
      <c r="H40" s="13"/>
      <c r="I40" s="59"/>
    </row>
    <row r="41" customFormat="false" ht="15.75" hidden="false" customHeight="false" outlineLevel="0" collapsed="false">
      <c r="A41" s="58" t="n">
        <v>46204</v>
      </c>
      <c r="B41" s="60" t="s">
        <v>6</v>
      </c>
      <c r="C41" s="48" t="n">
        <v>0</v>
      </c>
      <c r="D41" s="48" t="n">
        <v>0</v>
      </c>
      <c r="E41" s="48" t="n">
        <f aca="false">SUM(C41-D41)</f>
        <v>0</v>
      </c>
      <c r="F41" s="48" t="n">
        <f aca="false">SUM(F35,D41)</f>
        <v>0</v>
      </c>
      <c r="G41" s="13"/>
      <c r="H41" s="13"/>
      <c r="I41" s="59"/>
    </row>
    <row r="42" customFormat="false" ht="15.75" hidden="false" customHeight="false" outlineLevel="0" collapsed="false">
      <c r="A42" s="58" t="n">
        <v>46204</v>
      </c>
      <c r="B42" s="60" t="s">
        <v>7</v>
      </c>
      <c r="C42" s="48" t="n">
        <v>0</v>
      </c>
      <c r="D42" s="48" t="n">
        <v>0</v>
      </c>
      <c r="E42" s="48" t="n">
        <f aca="false">SUM(C42-D42)</f>
        <v>0</v>
      </c>
      <c r="F42" s="48" t="n">
        <f aca="false">SUM(F36,D42)</f>
        <v>0</v>
      </c>
      <c r="G42" s="13"/>
      <c r="H42" s="13"/>
      <c r="I42" s="59"/>
    </row>
    <row r="43" customFormat="false" ht="15.75" hidden="false" customHeight="false" outlineLevel="0" collapsed="false">
      <c r="A43" s="58" t="n">
        <v>46204</v>
      </c>
      <c r="B43" s="13" t="s">
        <v>8</v>
      </c>
      <c r="C43" s="48" t="n">
        <v>0</v>
      </c>
      <c r="D43" s="48" t="n">
        <v>0</v>
      </c>
      <c r="E43" s="48" t="n">
        <f aca="false">SUM(C43-D43)</f>
        <v>0</v>
      </c>
      <c r="F43" s="48" t="n">
        <f aca="false">SUM(F37,D43)</f>
        <v>0</v>
      </c>
      <c r="G43" s="48" t="n">
        <f aca="false">SUM(E38:E43)</f>
        <v>0</v>
      </c>
      <c r="H43" s="48" t="n">
        <f aca="false">SUM(C38:C43)</f>
        <v>0</v>
      </c>
      <c r="I43" s="59"/>
    </row>
    <row r="44" customFormat="false" ht="15.75" hidden="false" customHeight="false" outlineLevel="0" collapsed="false">
      <c r="A44" s="61" t="n">
        <v>46235</v>
      </c>
      <c r="B44" s="62" t="s">
        <v>78</v>
      </c>
      <c r="C44" s="63" t="n">
        <v>0</v>
      </c>
      <c r="D44" s="63" t="n">
        <v>0</v>
      </c>
      <c r="E44" s="63" t="n">
        <f aca="false">SUM(C44-D44)</f>
        <v>0</v>
      </c>
      <c r="F44" s="63" t="n">
        <f aca="false">SUM(F38,D44)</f>
        <v>0</v>
      </c>
      <c r="G44" s="62"/>
      <c r="H44" s="62"/>
      <c r="I44" s="64"/>
    </row>
    <row r="45" customFormat="false" ht="15.75" hidden="false" customHeight="false" outlineLevel="0" collapsed="false">
      <c r="A45" s="61" t="n">
        <v>46235</v>
      </c>
      <c r="B45" s="62" t="s">
        <v>3</v>
      </c>
      <c r="C45" s="63" t="n">
        <v>0</v>
      </c>
      <c r="D45" s="63" t="n">
        <v>0</v>
      </c>
      <c r="E45" s="63" t="n">
        <f aca="false">SUM(C45-D45)</f>
        <v>0</v>
      </c>
      <c r="F45" s="63" t="n">
        <f aca="false">SUM(F39,D45)</f>
        <v>0</v>
      </c>
      <c r="G45" s="62"/>
      <c r="H45" s="62"/>
      <c r="I45" s="64"/>
    </row>
    <row r="46" customFormat="false" ht="15.75" hidden="false" customHeight="false" outlineLevel="0" collapsed="false">
      <c r="A46" s="61" t="n">
        <v>46235</v>
      </c>
      <c r="B46" s="62" t="s">
        <v>4</v>
      </c>
      <c r="C46" s="63" t="n">
        <v>0</v>
      </c>
      <c r="D46" s="63" t="n">
        <v>0</v>
      </c>
      <c r="E46" s="63" t="n">
        <f aca="false">SUM(C46-D46)</f>
        <v>0</v>
      </c>
      <c r="F46" s="63" t="n">
        <f aca="false">SUM(F40,D46)</f>
        <v>0</v>
      </c>
      <c r="G46" s="62"/>
      <c r="H46" s="62"/>
      <c r="I46" s="64"/>
    </row>
    <row r="47" customFormat="false" ht="15.75" hidden="false" customHeight="false" outlineLevel="0" collapsed="false">
      <c r="A47" s="61" t="n">
        <v>46235</v>
      </c>
      <c r="B47" s="65" t="s">
        <v>6</v>
      </c>
      <c r="C47" s="63" t="n">
        <v>0</v>
      </c>
      <c r="D47" s="63" t="n">
        <v>0</v>
      </c>
      <c r="E47" s="63" t="n">
        <f aca="false">SUM(C47-D47)</f>
        <v>0</v>
      </c>
      <c r="F47" s="63" t="n">
        <f aca="false">SUM(F41,D47)</f>
        <v>0</v>
      </c>
      <c r="G47" s="62"/>
      <c r="H47" s="62"/>
      <c r="I47" s="64"/>
    </row>
    <row r="48" customFormat="false" ht="15.75" hidden="false" customHeight="false" outlineLevel="0" collapsed="false">
      <c r="A48" s="61" t="n">
        <v>46235</v>
      </c>
      <c r="B48" s="62" t="s">
        <v>7</v>
      </c>
      <c r="C48" s="63" t="n">
        <v>0</v>
      </c>
      <c r="D48" s="63" t="n">
        <v>0</v>
      </c>
      <c r="E48" s="63" t="n">
        <f aca="false">SUM(C48-D48)</f>
        <v>0</v>
      </c>
      <c r="F48" s="63" t="n">
        <f aca="false">SUM(F42,D48)</f>
        <v>0</v>
      </c>
      <c r="G48" s="62"/>
      <c r="H48" s="62"/>
      <c r="I48" s="64"/>
    </row>
    <row r="49" customFormat="false" ht="15.75" hidden="false" customHeight="false" outlineLevel="0" collapsed="false">
      <c r="A49" s="61" t="n">
        <v>46235</v>
      </c>
      <c r="B49" s="62" t="s">
        <v>8</v>
      </c>
      <c r="C49" s="63" t="n">
        <v>0</v>
      </c>
      <c r="D49" s="63" t="n">
        <v>0</v>
      </c>
      <c r="E49" s="63" t="n">
        <f aca="false">SUM(C49-D49)</f>
        <v>0</v>
      </c>
      <c r="F49" s="63" t="n">
        <f aca="false">SUM(F43,D49)</f>
        <v>0</v>
      </c>
      <c r="G49" s="63" t="n">
        <f aca="false">SUM(E44:E49)</f>
        <v>0</v>
      </c>
      <c r="H49" s="63" t="n">
        <f aca="false">SUM(C44:C49)</f>
        <v>0</v>
      </c>
      <c r="I49" s="64"/>
    </row>
    <row r="50" customFormat="false" ht="15.75" hidden="false" customHeight="false" outlineLevel="0" collapsed="false">
      <c r="A50" s="58" t="n">
        <v>46266</v>
      </c>
      <c r="B50" s="13" t="s">
        <v>78</v>
      </c>
      <c r="C50" s="48" t="n">
        <v>0</v>
      </c>
      <c r="D50" s="48" t="n">
        <v>0</v>
      </c>
      <c r="E50" s="48" t="n">
        <f aca="false">SUM(C50-D50)</f>
        <v>0</v>
      </c>
      <c r="F50" s="48" t="n">
        <f aca="false">SUM(F44,D50)</f>
        <v>0</v>
      </c>
      <c r="G50" s="13"/>
      <c r="H50" s="13"/>
      <c r="I50" s="59"/>
    </row>
    <row r="51" customFormat="false" ht="15.75" hidden="false" customHeight="false" outlineLevel="0" collapsed="false">
      <c r="A51" s="58" t="n">
        <v>46266</v>
      </c>
      <c r="B51" s="13" t="s">
        <v>3</v>
      </c>
      <c r="C51" s="48" t="n">
        <v>0</v>
      </c>
      <c r="D51" s="48" t="n">
        <v>0</v>
      </c>
      <c r="E51" s="48" t="n">
        <f aca="false">SUM(C51-D51)</f>
        <v>0</v>
      </c>
      <c r="F51" s="48" t="n">
        <f aca="false">SUM(F45,D51)</f>
        <v>0</v>
      </c>
      <c r="G51" s="13"/>
      <c r="H51" s="13"/>
      <c r="I51" s="59"/>
    </row>
    <row r="52" customFormat="false" ht="15.75" hidden="false" customHeight="false" outlineLevel="0" collapsed="false">
      <c r="A52" s="58" t="n">
        <v>46266</v>
      </c>
      <c r="B52" s="13" t="s">
        <v>4</v>
      </c>
      <c r="C52" s="48" t="n">
        <v>0</v>
      </c>
      <c r="D52" s="48" t="n">
        <v>0</v>
      </c>
      <c r="E52" s="48" t="n">
        <f aca="false">SUM(C52-D52)</f>
        <v>0</v>
      </c>
      <c r="F52" s="48" t="n">
        <f aca="false">SUM(F46,D52)</f>
        <v>0</v>
      </c>
      <c r="G52" s="13"/>
      <c r="H52" s="13"/>
      <c r="I52" s="59"/>
    </row>
    <row r="53" customFormat="false" ht="15.75" hidden="false" customHeight="false" outlineLevel="0" collapsed="false">
      <c r="A53" s="58" t="n">
        <v>46266</v>
      </c>
      <c r="B53" s="60" t="s">
        <v>6</v>
      </c>
      <c r="C53" s="48" t="n">
        <v>0</v>
      </c>
      <c r="D53" s="48" t="n">
        <v>0</v>
      </c>
      <c r="E53" s="48" t="n">
        <f aca="false">SUM(C53-D53)</f>
        <v>0</v>
      </c>
      <c r="F53" s="48" t="n">
        <f aca="false">SUM(F47,D53)</f>
        <v>0</v>
      </c>
      <c r="G53" s="13"/>
      <c r="H53" s="13"/>
      <c r="I53" s="59"/>
    </row>
    <row r="54" customFormat="false" ht="15.75" hidden="false" customHeight="false" outlineLevel="0" collapsed="false">
      <c r="A54" s="58" t="n">
        <v>46266</v>
      </c>
      <c r="B54" s="60" t="s">
        <v>7</v>
      </c>
      <c r="C54" s="48" t="n">
        <v>0</v>
      </c>
      <c r="D54" s="48" t="n">
        <v>0</v>
      </c>
      <c r="E54" s="48" t="n">
        <f aca="false">SUM(C54-D54)</f>
        <v>0</v>
      </c>
      <c r="F54" s="48" t="n">
        <f aca="false">SUM(F48,D54)</f>
        <v>0</v>
      </c>
      <c r="G54" s="13"/>
      <c r="H54" s="13"/>
      <c r="I54" s="59"/>
    </row>
    <row r="55" customFormat="false" ht="15.75" hidden="false" customHeight="false" outlineLevel="0" collapsed="false">
      <c r="A55" s="58" t="n">
        <v>46266</v>
      </c>
      <c r="B55" s="13" t="s">
        <v>8</v>
      </c>
      <c r="C55" s="48" t="n">
        <v>0</v>
      </c>
      <c r="D55" s="48" t="n">
        <v>0</v>
      </c>
      <c r="E55" s="48" t="n">
        <f aca="false">SUM(C55-D55)</f>
        <v>0</v>
      </c>
      <c r="F55" s="48" t="n">
        <f aca="false">SUM(F49,D55)</f>
        <v>0</v>
      </c>
      <c r="G55" s="48" t="n">
        <f aca="false">SUM(E50:E55)</f>
        <v>0</v>
      </c>
      <c r="H55" s="48" t="n">
        <f aca="false">SUM(C50:C55)</f>
        <v>0</v>
      </c>
      <c r="I55" s="59"/>
    </row>
    <row r="56" customFormat="false" ht="15.75" hidden="false" customHeight="false" outlineLevel="0" collapsed="false">
      <c r="A56" s="61" t="n">
        <v>46296</v>
      </c>
      <c r="B56" s="62" t="s">
        <v>78</v>
      </c>
      <c r="C56" s="63" t="n">
        <v>0</v>
      </c>
      <c r="D56" s="63" t="n">
        <v>0</v>
      </c>
      <c r="E56" s="63" t="n">
        <f aca="false">SUM(C56-D56)</f>
        <v>0</v>
      </c>
      <c r="F56" s="63" t="n">
        <f aca="false">SUM(F50,D56)</f>
        <v>0</v>
      </c>
      <c r="G56" s="62"/>
      <c r="H56" s="62"/>
      <c r="I56" s="64"/>
    </row>
    <row r="57" customFormat="false" ht="15.75" hidden="false" customHeight="false" outlineLevel="0" collapsed="false">
      <c r="A57" s="61" t="n">
        <v>46296</v>
      </c>
      <c r="B57" s="62" t="s">
        <v>3</v>
      </c>
      <c r="C57" s="63" t="n">
        <v>0</v>
      </c>
      <c r="D57" s="63" t="n">
        <v>0</v>
      </c>
      <c r="E57" s="63" t="n">
        <f aca="false">SUM(C57-D57)</f>
        <v>0</v>
      </c>
      <c r="F57" s="63" t="n">
        <f aca="false">SUM(F51,D57)</f>
        <v>0</v>
      </c>
      <c r="G57" s="62"/>
      <c r="H57" s="62"/>
      <c r="I57" s="64"/>
    </row>
    <row r="58" customFormat="false" ht="15.75" hidden="false" customHeight="false" outlineLevel="0" collapsed="false">
      <c r="A58" s="61" t="n">
        <v>46296</v>
      </c>
      <c r="B58" s="62" t="s">
        <v>4</v>
      </c>
      <c r="C58" s="63" t="n">
        <v>0</v>
      </c>
      <c r="D58" s="63" t="n">
        <v>0</v>
      </c>
      <c r="E58" s="63" t="n">
        <f aca="false">SUM(C58-D58)</f>
        <v>0</v>
      </c>
      <c r="F58" s="63" t="n">
        <f aca="false">SUM(F52,D58)</f>
        <v>0</v>
      </c>
      <c r="G58" s="62"/>
      <c r="H58" s="62"/>
      <c r="I58" s="64"/>
    </row>
    <row r="59" customFormat="false" ht="15.75" hidden="false" customHeight="false" outlineLevel="0" collapsed="false">
      <c r="A59" s="61" t="n">
        <v>46296</v>
      </c>
      <c r="B59" s="65" t="s">
        <v>6</v>
      </c>
      <c r="C59" s="63" t="n">
        <v>0</v>
      </c>
      <c r="D59" s="63" t="n">
        <v>0</v>
      </c>
      <c r="E59" s="63" t="n">
        <f aca="false">SUM(C59-D59)</f>
        <v>0</v>
      </c>
      <c r="F59" s="63" t="n">
        <f aca="false">SUM(F53,D59)</f>
        <v>0</v>
      </c>
      <c r="G59" s="62"/>
      <c r="H59" s="62"/>
      <c r="I59" s="64"/>
    </row>
    <row r="60" customFormat="false" ht="15.75" hidden="false" customHeight="false" outlineLevel="0" collapsed="false">
      <c r="A60" s="61" t="n">
        <v>46296</v>
      </c>
      <c r="B60" s="62" t="s">
        <v>7</v>
      </c>
      <c r="C60" s="63" t="n">
        <v>0</v>
      </c>
      <c r="D60" s="63" t="n">
        <v>0</v>
      </c>
      <c r="E60" s="63" t="n">
        <f aca="false">SUM(C60-D60)</f>
        <v>0</v>
      </c>
      <c r="F60" s="63" t="n">
        <f aca="false">SUM(F54,D60)</f>
        <v>0</v>
      </c>
      <c r="G60" s="62"/>
      <c r="H60" s="62"/>
      <c r="I60" s="64"/>
    </row>
    <row r="61" customFormat="false" ht="15.75" hidden="false" customHeight="false" outlineLevel="0" collapsed="false">
      <c r="A61" s="61" t="n">
        <v>46296</v>
      </c>
      <c r="B61" s="62" t="s">
        <v>8</v>
      </c>
      <c r="C61" s="63" t="n">
        <v>0</v>
      </c>
      <c r="D61" s="63" t="n">
        <v>0</v>
      </c>
      <c r="E61" s="63" t="n">
        <f aca="false">SUM(C61-D61)</f>
        <v>0</v>
      </c>
      <c r="F61" s="63" t="n">
        <f aca="false">SUM(F55,D61)</f>
        <v>0</v>
      </c>
      <c r="G61" s="63" t="n">
        <f aca="false">SUM(E56:E61)</f>
        <v>0</v>
      </c>
      <c r="H61" s="63" t="n">
        <f aca="false">SUM(C56:C61)</f>
        <v>0</v>
      </c>
      <c r="I61" s="64"/>
    </row>
    <row r="62" customFormat="false" ht="15.75" hidden="false" customHeight="false" outlineLevel="0" collapsed="false">
      <c r="A62" s="58" t="n">
        <v>46327</v>
      </c>
      <c r="B62" s="13" t="s">
        <v>78</v>
      </c>
      <c r="C62" s="48" t="n">
        <v>0</v>
      </c>
      <c r="D62" s="48" t="n">
        <v>0</v>
      </c>
      <c r="E62" s="48" t="n">
        <f aca="false">SUM(C62-D62)</f>
        <v>0</v>
      </c>
      <c r="F62" s="48" t="n">
        <f aca="false">SUM(F56,D62)</f>
        <v>0</v>
      </c>
      <c r="G62" s="13"/>
      <c r="H62" s="13"/>
      <c r="I62" s="59"/>
    </row>
    <row r="63" customFormat="false" ht="15.75" hidden="false" customHeight="false" outlineLevel="0" collapsed="false">
      <c r="A63" s="58" t="n">
        <v>46327</v>
      </c>
      <c r="B63" s="13" t="s">
        <v>3</v>
      </c>
      <c r="C63" s="48" t="n">
        <v>0</v>
      </c>
      <c r="D63" s="48" t="n">
        <v>0</v>
      </c>
      <c r="E63" s="48" t="n">
        <f aca="false">SUM(C63-D63)</f>
        <v>0</v>
      </c>
      <c r="F63" s="48" t="n">
        <f aca="false">SUM(F57,D63)</f>
        <v>0</v>
      </c>
      <c r="G63" s="13"/>
      <c r="H63" s="13"/>
      <c r="I63" s="59"/>
    </row>
    <row r="64" customFormat="false" ht="15.75" hidden="false" customHeight="false" outlineLevel="0" collapsed="false">
      <c r="A64" s="58" t="n">
        <v>46327</v>
      </c>
      <c r="B64" s="13" t="s">
        <v>4</v>
      </c>
      <c r="C64" s="48" t="n">
        <v>0</v>
      </c>
      <c r="D64" s="48" t="n">
        <v>0</v>
      </c>
      <c r="E64" s="48" t="n">
        <f aca="false">SUM(C64-D64)</f>
        <v>0</v>
      </c>
      <c r="F64" s="48" t="n">
        <f aca="false">SUM(F58,D64)</f>
        <v>0</v>
      </c>
      <c r="G64" s="13"/>
      <c r="H64" s="13"/>
      <c r="I64" s="59"/>
    </row>
    <row r="65" customFormat="false" ht="15.75" hidden="false" customHeight="false" outlineLevel="0" collapsed="false">
      <c r="A65" s="58" t="n">
        <v>46327</v>
      </c>
      <c r="B65" s="60" t="s">
        <v>6</v>
      </c>
      <c r="C65" s="48" t="n">
        <v>0</v>
      </c>
      <c r="D65" s="48" t="n">
        <v>0</v>
      </c>
      <c r="E65" s="48" t="n">
        <f aca="false">SUM(C65-D65)</f>
        <v>0</v>
      </c>
      <c r="F65" s="48" t="n">
        <f aca="false">SUM(F59,D65)</f>
        <v>0</v>
      </c>
      <c r="G65" s="13"/>
      <c r="H65" s="13"/>
      <c r="I65" s="59"/>
    </row>
    <row r="66" customFormat="false" ht="15.75" hidden="false" customHeight="false" outlineLevel="0" collapsed="false">
      <c r="A66" s="58" t="n">
        <v>46327</v>
      </c>
      <c r="B66" s="60" t="s">
        <v>7</v>
      </c>
      <c r="C66" s="48" t="n">
        <v>0</v>
      </c>
      <c r="D66" s="48" t="n">
        <v>0</v>
      </c>
      <c r="E66" s="48" t="n">
        <f aca="false">SUM(C66-D66)</f>
        <v>0</v>
      </c>
      <c r="F66" s="48" t="n">
        <f aca="false">SUM(F60,D66)</f>
        <v>0</v>
      </c>
      <c r="G66" s="13"/>
      <c r="H66" s="13"/>
      <c r="I66" s="59"/>
    </row>
    <row r="67" customFormat="false" ht="15.75" hidden="false" customHeight="false" outlineLevel="0" collapsed="false">
      <c r="A67" s="58" t="n">
        <v>46327</v>
      </c>
      <c r="B67" s="13" t="s">
        <v>8</v>
      </c>
      <c r="C67" s="48" t="n">
        <v>0</v>
      </c>
      <c r="D67" s="48" t="n">
        <v>0</v>
      </c>
      <c r="E67" s="48" t="n">
        <f aca="false">SUM(C67-D67)</f>
        <v>0</v>
      </c>
      <c r="F67" s="48" t="n">
        <f aca="false">SUM(F61,D67)</f>
        <v>0</v>
      </c>
      <c r="G67" s="48" t="n">
        <f aca="false">SUM(E62:E67)</f>
        <v>0</v>
      </c>
      <c r="H67" s="48" t="n">
        <f aca="false">SUM(C62:C67)</f>
        <v>0</v>
      </c>
      <c r="I67" s="59"/>
    </row>
    <row r="68" customFormat="false" ht="15.75" hidden="false" customHeight="false" outlineLevel="0" collapsed="false">
      <c r="A68" s="61" t="n">
        <v>46357</v>
      </c>
      <c r="B68" s="62" t="s">
        <v>78</v>
      </c>
      <c r="C68" s="63" t="n">
        <v>0</v>
      </c>
      <c r="D68" s="63" t="n">
        <v>0</v>
      </c>
      <c r="E68" s="63" t="n">
        <f aca="false">SUM(C68-D68)</f>
        <v>0</v>
      </c>
      <c r="F68" s="63" t="n">
        <f aca="false">SUM(F62,D68)</f>
        <v>0</v>
      </c>
      <c r="G68" s="62"/>
      <c r="H68" s="62"/>
      <c r="I68" s="64"/>
    </row>
    <row r="69" customFormat="false" ht="15.75" hidden="false" customHeight="false" outlineLevel="0" collapsed="false">
      <c r="A69" s="61" t="n">
        <v>46357</v>
      </c>
      <c r="B69" s="62" t="s">
        <v>3</v>
      </c>
      <c r="C69" s="63" t="n">
        <v>0</v>
      </c>
      <c r="D69" s="63" t="n">
        <v>0</v>
      </c>
      <c r="E69" s="63" t="n">
        <f aca="false">SUM(C69-D69)</f>
        <v>0</v>
      </c>
      <c r="F69" s="63" t="n">
        <f aca="false">SUM(F63,D69)</f>
        <v>0</v>
      </c>
      <c r="G69" s="62"/>
      <c r="H69" s="62"/>
      <c r="I69" s="64"/>
    </row>
    <row r="70" customFormat="false" ht="15.75" hidden="false" customHeight="false" outlineLevel="0" collapsed="false">
      <c r="A70" s="61" t="n">
        <v>46357</v>
      </c>
      <c r="B70" s="62" t="s">
        <v>4</v>
      </c>
      <c r="C70" s="63" t="n">
        <v>0</v>
      </c>
      <c r="D70" s="63" t="n">
        <v>0</v>
      </c>
      <c r="E70" s="63" t="n">
        <f aca="false">SUM(C70-D70)</f>
        <v>0</v>
      </c>
      <c r="F70" s="63" t="n">
        <f aca="false">SUM(F64,D70)</f>
        <v>0</v>
      </c>
      <c r="G70" s="62"/>
      <c r="H70" s="62"/>
      <c r="I70" s="64"/>
    </row>
    <row r="71" customFormat="false" ht="15.75" hidden="false" customHeight="false" outlineLevel="0" collapsed="false">
      <c r="A71" s="61" t="n">
        <v>46357</v>
      </c>
      <c r="B71" s="65" t="s">
        <v>6</v>
      </c>
      <c r="C71" s="63" t="n">
        <v>0</v>
      </c>
      <c r="D71" s="63" t="n">
        <v>0</v>
      </c>
      <c r="E71" s="63" t="n">
        <f aca="false">SUM(C71-D71)</f>
        <v>0</v>
      </c>
      <c r="F71" s="63" t="n">
        <f aca="false">SUM(F65,D71)</f>
        <v>0</v>
      </c>
      <c r="G71" s="62"/>
      <c r="H71" s="62"/>
      <c r="I71" s="64"/>
    </row>
    <row r="72" customFormat="false" ht="15.75" hidden="false" customHeight="false" outlineLevel="0" collapsed="false">
      <c r="A72" s="61" t="n">
        <v>46357</v>
      </c>
      <c r="B72" s="62" t="s">
        <v>7</v>
      </c>
      <c r="C72" s="63" t="n">
        <v>0</v>
      </c>
      <c r="D72" s="63" t="n">
        <v>0</v>
      </c>
      <c r="E72" s="63" t="n">
        <f aca="false">SUM(C72-D72)</f>
        <v>0</v>
      </c>
      <c r="F72" s="63" t="n">
        <f aca="false">SUM(F66,D72)</f>
        <v>0</v>
      </c>
      <c r="G72" s="62"/>
      <c r="H72" s="62"/>
      <c r="I72" s="64"/>
    </row>
    <row r="73" customFormat="false" ht="15.75" hidden="false" customHeight="false" outlineLevel="0" collapsed="false">
      <c r="A73" s="61" t="n">
        <v>46357</v>
      </c>
      <c r="B73" s="62" t="s">
        <v>8</v>
      </c>
      <c r="C73" s="63" t="n">
        <v>0</v>
      </c>
      <c r="D73" s="63" t="n">
        <v>0</v>
      </c>
      <c r="E73" s="63" t="n">
        <f aca="false">SUM(C73-D73)</f>
        <v>0</v>
      </c>
      <c r="F73" s="63" t="n">
        <f aca="false">SUM(F67,D73)</f>
        <v>0</v>
      </c>
      <c r="G73" s="63" t="n">
        <f aca="false">SUM(E68:E73)</f>
        <v>0</v>
      </c>
      <c r="H73" s="63" t="n">
        <f aca="false">SUM(C68:C73)</f>
        <v>0</v>
      </c>
      <c r="I73" s="64"/>
    </row>
    <row r="74" customFormat="false" ht="15.75" hidden="false" customHeight="false" outlineLevel="0" collapsed="false">
      <c r="C74" s="48"/>
      <c r="D74" s="48"/>
      <c r="E74" s="48"/>
    </row>
    <row r="75" customFormat="false" ht="26.85" hidden="false" customHeight="false" outlineLevel="0" collapsed="false">
      <c r="C75" s="48"/>
      <c r="D75" s="48" t="s">
        <v>79</v>
      </c>
      <c r="E75" s="48"/>
      <c r="G75" s="13" t="s">
        <v>80</v>
      </c>
      <c r="H75" s="66"/>
      <c r="I75" s="13" t="s">
        <v>81</v>
      </c>
    </row>
    <row r="76" customFormat="false" ht="15.75" hidden="false" customHeight="false" outlineLevel="0" collapsed="false">
      <c r="C76" s="48"/>
      <c r="D76" s="48" t="n">
        <f aca="false">SUM(D2:D8)</f>
        <v>0</v>
      </c>
      <c r="E76" s="48"/>
      <c r="G76" s="48" t="n">
        <f aca="false">SUM(G7)</f>
        <v>0</v>
      </c>
      <c r="H76" s="48"/>
      <c r="I76" s="13" t="n">
        <f aca="false">SUM(I2:I73)</f>
        <v>0</v>
      </c>
    </row>
    <row r="77" customFormat="false" ht="15.75" hidden="false" customHeight="false" outlineLevel="0" collapsed="false">
      <c r="C77" s="48"/>
      <c r="D77" s="48"/>
      <c r="E77" s="48"/>
    </row>
    <row r="78" customFormat="false" ht="15.75" hidden="false" customHeight="false" outlineLevel="0" collapsed="false">
      <c r="C78" s="48"/>
      <c r="D78" s="48"/>
      <c r="E78" s="48"/>
    </row>
    <row r="79" customFormat="false" ht="15.75" hidden="false" customHeight="false" outlineLevel="0" collapsed="false">
      <c r="C79" s="48"/>
      <c r="D79" s="48"/>
      <c r="E79" s="67"/>
      <c r="F79" s="48"/>
    </row>
    <row r="80" customFormat="false" ht="15.75" hidden="false" customHeight="false" outlineLevel="0" collapsed="false">
      <c r="C80" s="48"/>
      <c r="D80" s="48"/>
      <c r="E80" s="67"/>
      <c r="F80" s="48"/>
    </row>
    <row r="81" customFormat="false" ht="15.75" hidden="false" customHeight="false" outlineLevel="0" collapsed="false">
      <c r="C81" s="48"/>
      <c r="D81" s="48"/>
      <c r="E81" s="48"/>
    </row>
    <row r="82" customFormat="false" ht="15.75" hidden="false" customHeight="false" outlineLevel="0" collapsed="false">
      <c r="C82" s="48"/>
      <c r="D82" s="48"/>
      <c r="E82" s="67"/>
      <c r="F82" s="48"/>
    </row>
    <row r="83" customFormat="false" ht="15.75" hidden="false" customHeight="false" outlineLevel="0" collapsed="false">
      <c r="C83" s="48"/>
      <c r="D83" s="48"/>
      <c r="E83" s="67"/>
      <c r="F83" s="48"/>
    </row>
    <row r="84" customFormat="false" ht="15.75" hidden="false" customHeight="false" outlineLevel="0" collapsed="false">
      <c r="C84" s="48"/>
      <c r="D84" s="48"/>
      <c r="E84" s="48"/>
    </row>
    <row r="85" customFormat="false" ht="15.75" hidden="false" customHeight="false" outlineLevel="0" collapsed="false">
      <c r="C85" s="48"/>
      <c r="D85" s="48"/>
      <c r="E85" s="48"/>
    </row>
    <row r="86" customFormat="false" ht="15.75" hidden="false" customHeight="false" outlineLevel="0" collapsed="false">
      <c r="C86" s="48"/>
      <c r="D86" s="48"/>
      <c r="E86" s="48"/>
    </row>
    <row r="87" customFormat="false" ht="15.75" hidden="false" customHeight="false" outlineLevel="0" collapsed="false">
      <c r="C87" s="48"/>
      <c r="D87" s="48"/>
      <c r="E87" s="48"/>
    </row>
    <row r="88" customFormat="false" ht="15.75" hidden="false" customHeight="false" outlineLevel="0" collapsed="false">
      <c r="C88" s="48"/>
      <c r="D88" s="48"/>
      <c r="E88" s="48"/>
    </row>
    <row r="89" customFormat="false" ht="15.75" hidden="false" customHeight="false" outlineLevel="0" collapsed="false">
      <c r="C89" s="48"/>
      <c r="D89" s="48"/>
      <c r="E89" s="48"/>
    </row>
    <row r="90" customFormat="false" ht="15.75" hidden="false" customHeight="false" outlineLevel="0" collapsed="false">
      <c r="C90" s="48"/>
      <c r="D90" s="48"/>
      <c r="E90" s="48"/>
    </row>
    <row r="91" customFormat="false" ht="15.75" hidden="false" customHeight="false" outlineLevel="0" collapsed="false">
      <c r="C91" s="48"/>
      <c r="D91" s="48"/>
      <c r="E91" s="48"/>
    </row>
    <row r="92" customFormat="false" ht="15.75" hidden="false" customHeight="false" outlineLevel="0" collapsed="false">
      <c r="C92" s="48"/>
      <c r="D92" s="48"/>
      <c r="E92" s="48"/>
    </row>
    <row r="93" customFormat="false" ht="15.75" hidden="false" customHeight="false" outlineLevel="0" collapsed="false">
      <c r="C93" s="48"/>
      <c r="D93" s="48"/>
      <c r="E93" s="48"/>
    </row>
    <row r="94" customFormat="false" ht="15.75" hidden="false" customHeight="false" outlineLevel="0" collapsed="false">
      <c r="C94" s="48"/>
      <c r="D94" s="48"/>
      <c r="E94" s="48"/>
    </row>
    <row r="95" customFormat="false" ht="15.75" hidden="false" customHeight="false" outlineLevel="0" collapsed="false">
      <c r="C95" s="48"/>
      <c r="D95" s="48"/>
      <c r="E95" s="48"/>
    </row>
    <row r="96" customFormat="false" ht="15.75" hidden="false" customHeight="false" outlineLevel="0" collapsed="false">
      <c r="C96" s="48"/>
      <c r="D96" s="48"/>
      <c r="E96" s="48"/>
    </row>
    <row r="97" customFormat="false" ht="15.75" hidden="false" customHeight="false" outlineLevel="0" collapsed="false">
      <c r="C97" s="48"/>
      <c r="D97" s="48"/>
      <c r="E97" s="48"/>
    </row>
    <row r="98" customFormat="false" ht="15.75" hidden="false" customHeight="false" outlineLevel="0" collapsed="false">
      <c r="C98" s="48"/>
      <c r="D98" s="48"/>
      <c r="E98" s="48"/>
    </row>
    <row r="99" customFormat="false" ht="15.75" hidden="false" customHeight="false" outlineLevel="0" collapsed="false">
      <c r="C99" s="48"/>
      <c r="D99" s="48"/>
      <c r="E99" s="48"/>
    </row>
    <row r="100" customFormat="false" ht="15.75" hidden="false" customHeight="false" outlineLevel="0" collapsed="false">
      <c r="C100" s="48"/>
      <c r="D100" s="48"/>
      <c r="E100" s="48"/>
    </row>
    <row r="101" customFormat="false" ht="15.75" hidden="false" customHeight="false" outlineLevel="0" collapsed="false">
      <c r="C101" s="48"/>
      <c r="D101" s="48"/>
      <c r="E101" s="48"/>
    </row>
    <row r="102" customFormat="false" ht="15.75" hidden="false" customHeight="false" outlineLevel="0" collapsed="false">
      <c r="C102" s="48"/>
      <c r="D102" s="48"/>
      <c r="E102" s="48"/>
    </row>
    <row r="103" customFormat="false" ht="15.75" hidden="false" customHeight="false" outlineLevel="0" collapsed="false">
      <c r="C103" s="48"/>
      <c r="D103" s="48"/>
      <c r="E103" s="48"/>
    </row>
    <row r="104" customFormat="false" ht="15.75" hidden="false" customHeight="false" outlineLevel="0" collapsed="false">
      <c r="C104" s="48"/>
      <c r="D104" s="48"/>
      <c r="E104" s="48"/>
    </row>
    <row r="105" customFormat="false" ht="15.75" hidden="false" customHeight="false" outlineLevel="0" collapsed="false">
      <c r="C105" s="48"/>
      <c r="D105" s="48"/>
      <c r="E105" s="48"/>
    </row>
    <row r="106" customFormat="false" ht="15.75" hidden="false" customHeight="false" outlineLevel="0" collapsed="false">
      <c r="C106" s="48"/>
      <c r="D106" s="48"/>
      <c r="E106" s="48"/>
    </row>
    <row r="107" customFormat="false" ht="15.75" hidden="false" customHeight="false" outlineLevel="0" collapsed="false">
      <c r="C107" s="48"/>
      <c r="D107" s="48"/>
      <c r="E107" s="48"/>
    </row>
    <row r="108" customFormat="false" ht="15.75" hidden="false" customHeight="false" outlineLevel="0" collapsed="false">
      <c r="C108" s="48"/>
      <c r="D108" s="48"/>
      <c r="E108" s="48"/>
    </row>
    <row r="109" customFormat="false" ht="15.75" hidden="false" customHeight="false" outlineLevel="0" collapsed="false">
      <c r="C109" s="48"/>
      <c r="D109" s="48"/>
      <c r="E109" s="48"/>
    </row>
    <row r="110" customFormat="false" ht="15.75" hidden="false" customHeight="false" outlineLevel="0" collapsed="false">
      <c r="C110" s="48"/>
      <c r="D110" s="48"/>
      <c r="E110" s="48"/>
    </row>
    <row r="111" customFormat="false" ht="15.75" hidden="false" customHeight="false" outlineLevel="0" collapsed="false">
      <c r="C111" s="48"/>
      <c r="D111" s="48"/>
      <c r="E111" s="48"/>
    </row>
    <row r="112" customFormat="false" ht="15.75" hidden="false" customHeight="false" outlineLevel="0" collapsed="false">
      <c r="C112" s="48"/>
      <c r="D112" s="48"/>
      <c r="E112" s="48"/>
    </row>
    <row r="113" customFormat="false" ht="15.75" hidden="false" customHeight="false" outlineLevel="0" collapsed="false">
      <c r="C113" s="48"/>
      <c r="D113" s="48"/>
      <c r="E113" s="48"/>
    </row>
    <row r="114" customFormat="false" ht="15.75" hidden="false" customHeight="false" outlineLevel="0" collapsed="false">
      <c r="C114" s="48"/>
      <c r="D114" s="48"/>
      <c r="E114" s="48"/>
    </row>
    <row r="115" customFormat="false" ht="15.75" hidden="false" customHeight="false" outlineLevel="0" collapsed="false">
      <c r="C115" s="48"/>
      <c r="D115" s="48"/>
      <c r="E115" s="48"/>
    </row>
    <row r="116" customFormat="false" ht="15.75" hidden="false" customHeight="false" outlineLevel="0" collapsed="false">
      <c r="C116" s="48"/>
      <c r="D116" s="48"/>
      <c r="E116" s="48"/>
    </row>
    <row r="117" customFormat="false" ht="15.75" hidden="false" customHeight="false" outlineLevel="0" collapsed="false">
      <c r="C117" s="48"/>
      <c r="D117" s="48"/>
      <c r="E117" s="48"/>
    </row>
    <row r="118" customFormat="false" ht="15.75" hidden="false" customHeight="false" outlineLevel="0" collapsed="false">
      <c r="C118" s="48"/>
      <c r="D118" s="48"/>
      <c r="E118" s="48"/>
    </row>
    <row r="119" customFormat="false" ht="15.75" hidden="false" customHeight="false" outlineLevel="0" collapsed="false">
      <c r="C119" s="48"/>
      <c r="D119" s="48"/>
      <c r="E119" s="48"/>
    </row>
    <row r="120" customFormat="false" ht="15.75" hidden="false" customHeight="false" outlineLevel="0" collapsed="false">
      <c r="C120" s="48"/>
      <c r="D120" s="48"/>
      <c r="E120" s="48"/>
    </row>
    <row r="121" customFormat="false" ht="15.75" hidden="false" customHeight="false" outlineLevel="0" collapsed="false">
      <c r="C121" s="48"/>
      <c r="D121" s="48"/>
      <c r="E121" s="48"/>
    </row>
    <row r="122" customFormat="false" ht="15.75" hidden="false" customHeight="false" outlineLevel="0" collapsed="false">
      <c r="C122" s="48"/>
      <c r="D122" s="48"/>
      <c r="E122" s="48"/>
    </row>
    <row r="123" customFormat="false" ht="15.75" hidden="false" customHeight="false" outlineLevel="0" collapsed="false">
      <c r="C123" s="48"/>
      <c r="D123" s="48"/>
      <c r="E123" s="48"/>
    </row>
    <row r="124" customFormat="false" ht="15.75" hidden="false" customHeight="false" outlineLevel="0" collapsed="false">
      <c r="C124" s="48"/>
      <c r="D124" s="48"/>
      <c r="E124" s="48"/>
    </row>
    <row r="125" customFormat="false" ht="15.75" hidden="false" customHeight="false" outlineLevel="0" collapsed="false">
      <c r="C125" s="48"/>
      <c r="D125" s="48"/>
      <c r="E125" s="48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en-CA</dc:language>
  <cp:lastModifiedBy/>
  <dcterms:modified xsi:type="dcterms:W3CDTF">2026-01-05T18:50:50Z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